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9315" windowHeight="10770" tabRatio="813"/>
  </bookViews>
  <sheets>
    <sheet name="consignes" sheetId="8" r:id="rId1"/>
    <sheet name="EP1  E11-E12-E21" sheetId="7" r:id="rId2"/>
    <sheet name="E.P.2" sheetId="6" r:id="rId3"/>
    <sheet name="DIPLOME INTERMEDIAIRE" sheetId="2" r:id="rId4"/>
    <sheet name="E22" sheetId="5" r:id="rId5"/>
    <sheet name=" E31" sheetId="1" r:id="rId6"/>
    <sheet name="E32" sheetId="4" r:id="rId7"/>
    <sheet name="DIPLOME BAC" sheetId="3" r:id="rId8"/>
  </sheets>
  <calcPr calcId="145621"/>
</workbook>
</file>

<file path=xl/calcChain.xml><?xml version="1.0" encoding="utf-8"?>
<calcChain xmlns="http://schemas.openxmlformats.org/spreadsheetml/2006/main">
  <c r="Z10" i="4" l="1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9" i="4"/>
  <c r="I15" i="2" l="1"/>
  <c r="C2" i="7" l="1"/>
  <c r="H49" i="4" l="1"/>
  <c r="G49" i="4"/>
  <c r="F49" i="4"/>
  <c r="E49" i="4"/>
  <c r="D49" i="4"/>
  <c r="H48" i="4"/>
  <c r="G48" i="4"/>
  <c r="F48" i="4"/>
  <c r="E48" i="4"/>
  <c r="D48" i="4"/>
  <c r="H47" i="4"/>
  <c r="G47" i="4"/>
  <c r="F47" i="4"/>
  <c r="E47" i="4"/>
  <c r="D47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49" i="4" s="1"/>
  <c r="BW44" i="3"/>
  <c r="B6" i="1"/>
  <c r="C3" i="1"/>
  <c r="B6" i="4"/>
  <c r="C3" i="4"/>
  <c r="B6" i="5"/>
  <c r="C3" i="5"/>
  <c r="B6" i="6"/>
  <c r="C3" i="6"/>
  <c r="C3" i="2"/>
  <c r="B2" i="2"/>
  <c r="C4" i="3"/>
  <c r="C2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CJ34" i="3" s="1"/>
  <c r="I35" i="3"/>
  <c r="I36" i="3"/>
  <c r="CH36" i="3" s="1"/>
  <c r="I37" i="3"/>
  <c r="CI37" i="3" s="1"/>
  <c r="I38" i="3"/>
  <c r="I39" i="3"/>
  <c r="CI39" i="3" s="1"/>
  <c r="I40" i="3"/>
  <c r="CH40" i="3" s="1"/>
  <c r="I41" i="3"/>
  <c r="CI41" i="3" s="1"/>
  <c r="I42" i="3"/>
  <c r="BX43" i="3"/>
  <c r="I43" i="3"/>
  <c r="G44" i="3"/>
  <c r="H44" i="3"/>
  <c r="I44" i="3"/>
  <c r="I8" i="3"/>
  <c r="CP8" i="3" s="1"/>
  <c r="B9" i="3"/>
  <c r="C9" i="3"/>
  <c r="B10" i="3"/>
  <c r="S10" i="3" s="1"/>
  <c r="C10" i="3"/>
  <c r="B11" i="3"/>
  <c r="C11" i="3"/>
  <c r="B12" i="3"/>
  <c r="S12" i="3" s="1"/>
  <c r="C12" i="3"/>
  <c r="B13" i="3"/>
  <c r="C13" i="3"/>
  <c r="B14" i="3"/>
  <c r="S14" i="3" s="1"/>
  <c r="C14" i="3"/>
  <c r="B15" i="3"/>
  <c r="C15" i="3"/>
  <c r="B16" i="3"/>
  <c r="S16" i="3" s="1"/>
  <c r="C16" i="3"/>
  <c r="B17" i="3"/>
  <c r="C17" i="3"/>
  <c r="B18" i="3"/>
  <c r="S18" i="3" s="1"/>
  <c r="C18" i="3"/>
  <c r="B19" i="3"/>
  <c r="C19" i="3"/>
  <c r="B20" i="3"/>
  <c r="S20" i="3" s="1"/>
  <c r="C20" i="3"/>
  <c r="B21" i="3"/>
  <c r="C21" i="3"/>
  <c r="B22" i="3"/>
  <c r="S22" i="3" s="1"/>
  <c r="C22" i="3"/>
  <c r="B23" i="3"/>
  <c r="C23" i="3"/>
  <c r="B24" i="3"/>
  <c r="S24" i="3" s="1"/>
  <c r="C24" i="3"/>
  <c r="B25" i="3"/>
  <c r="C25" i="3"/>
  <c r="B26" i="3"/>
  <c r="S26" i="3" s="1"/>
  <c r="C26" i="3"/>
  <c r="B27" i="3"/>
  <c r="C27" i="3"/>
  <c r="B28" i="3"/>
  <c r="S28" i="3" s="1"/>
  <c r="C28" i="3"/>
  <c r="B29" i="3"/>
  <c r="C29" i="3"/>
  <c r="B30" i="3"/>
  <c r="S30" i="3" s="1"/>
  <c r="C30" i="3"/>
  <c r="B31" i="3"/>
  <c r="C31" i="3"/>
  <c r="B32" i="3"/>
  <c r="S32" i="3" s="1"/>
  <c r="C32" i="3"/>
  <c r="B33" i="3"/>
  <c r="C33" i="3"/>
  <c r="B34" i="3"/>
  <c r="S34" i="3" s="1"/>
  <c r="C34" i="3"/>
  <c r="B35" i="3"/>
  <c r="C35" i="3"/>
  <c r="B36" i="3"/>
  <c r="S36" i="3" s="1"/>
  <c r="C36" i="3"/>
  <c r="B37" i="3"/>
  <c r="C37" i="3"/>
  <c r="B38" i="3"/>
  <c r="S38" i="3" s="1"/>
  <c r="C38" i="3"/>
  <c r="B39" i="3"/>
  <c r="C39" i="3"/>
  <c r="B40" i="3"/>
  <c r="S40" i="3" s="1"/>
  <c r="C40" i="3"/>
  <c r="B41" i="3"/>
  <c r="C41" i="3"/>
  <c r="B42" i="3"/>
  <c r="S42" i="3" s="1"/>
  <c r="C42" i="3"/>
  <c r="B43" i="3"/>
  <c r="C43" i="3"/>
  <c r="B44" i="3"/>
  <c r="S44" i="3" s="1"/>
  <c r="C44" i="3"/>
  <c r="C8" i="3"/>
  <c r="B8" i="3"/>
  <c r="E7" i="2"/>
  <c r="E8" i="2"/>
  <c r="Z8" i="2" s="1"/>
  <c r="E9" i="2"/>
  <c r="E10" i="2"/>
  <c r="Z10" i="2" s="1"/>
  <c r="E11" i="2"/>
  <c r="X11" i="2" s="1"/>
  <c r="E12" i="2"/>
  <c r="Z12" i="2" s="1"/>
  <c r="E13" i="2"/>
  <c r="X13" i="2" s="1"/>
  <c r="E14" i="2"/>
  <c r="Z14" i="2" s="1"/>
  <c r="E15" i="2"/>
  <c r="E16" i="2"/>
  <c r="E17" i="2"/>
  <c r="X17" i="2" s="1"/>
  <c r="E18" i="2"/>
  <c r="E19" i="2"/>
  <c r="E20" i="2"/>
  <c r="Z20" i="2" s="1"/>
  <c r="E21" i="2"/>
  <c r="X21" i="2" s="1"/>
  <c r="E22" i="2"/>
  <c r="Z22" i="2" s="1"/>
  <c r="E23" i="2"/>
  <c r="E24" i="2"/>
  <c r="E25" i="2"/>
  <c r="X25" i="2" s="1"/>
  <c r="E26" i="2"/>
  <c r="E27" i="2"/>
  <c r="E28" i="2"/>
  <c r="Z28" i="2" s="1"/>
  <c r="E29" i="2"/>
  <c r="E30" i="2"/>
  <c r="E31" i="2"/>
  <c r="X31" i="2" s="1"/>
  <c r="E32" i="2"/>
  <c r="Z32" i="2" s="1"/>
  <c r="E33" i="2"/>
  <c r="X33" i="2" s="1"/>
  <c r="E34" i="2"/>
  <c r="Z34" i="2" s="1"/>
  <c r="E35" i="2"/>
  <c r="E36" i="2"/>
  <c r="Z36" i="2" s="1"/>
  <c r="E37" i="2"/>
  <c r="E38" i="2"/>
  <c r="E39" i="2"/>
  <c r="X39" i="2" s="1"/>
  <c r="E40" i="2"/>
  <c r="Z40" i="2" s="1"/>
  <c r="E41" i="2"/>
  <c r="X41" i="2" s="1"/>
  <c r="E42" i="2"/>
  <c r="Z42" i="2" s="1"/>
  <c r="E6" i="2"/>
  <c r="D7" i="2"/>
  <c r="D8" i="2"/>
  <c r="D9" i="2"/>
  <c r="M9" i="2" s="1"/>
  <c r="D10" i="2"/>
  <c r="D11" i="2"/>
  <c r="M11" i="2" s="1"/>
  <c r="D12" i="2"/>
  <c r="D13" i="2"/>
  <c r="M13" i="2" s="1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M29" i="2" s="1"/>
  <c r="D30" i="2"/>
  <c r="D31" i="2"/>
  <c r="D32" i="2"/>
  <c r="D33" i="2"/>
  <c r="M33" i="2" s="1"/>
  <c r="D34" i="2"/>
  <c r="D35" i="2"/>
  <c r="M35" i="2" s="1"/>
  <c r="D36" i="2"/>
  <c r="D37" i="2"/>
  <c r="M37" i="2" s="1"/>
  <c r="D38" i="2"/>
  <c r="D39" i="2"/>
  <c r="M39" i="2" s="1"/>
  <c r="D40" i="2"/>
  <c r="D41" i="2"/>
  <c r="M41" i="2" s="1"/>
  <c r="D42" i="2"/>
  <c r="D6" i="2"/>
  <c r="Q6" i="2" s="1"/>
  <c r="B7" i="2"/>
  <c r="C7" i="2"/>
  <c r="B8" i="2"/>
  <c r="K8" i="2" s="1"/>
  <c r="C8" i="2"/>
  <c r="B9" i="2"/>
  <c r="C9" i="2"/>
  <c r="B10" i="2"/>
  <c r="K10" i="2" s="1"/>
  <c r="C10" i="2"/>
  <c r="B11" i="2"/>
  <c r="C11" i="2"/>
  <c r="B12" i="2"/>
  <c r="K12" i="2" s="1"/>
  <c r="C12" i="2"/>
  <c r="B13" i="2"/>
  <c r="C13" i="2"/>
  <c r="B14" i="2"/>
  <c r="K14" i="2" s="1"/>
  <c r="C14" i="2"/>
  <c r="B15" i="2"/>
  <c r="C15" i="2"/>
  <c r="B16" i="2"/>
  <c r="K16" i="2" s="1"/>
  <c r="C16" i="2"/>
  <c r="B17" i="2"/>
  <c r="C17" i="2"/>
  <c r="B18" i="2"/>
  <c r="K18" i="2" s="1"/>
  <c r="C18" i="2"/>
  <c r="B19" i="2"/>
  <c r="C19" i="2"/>
  <c r="B20" i="2"/>
  <c r="K20" i="2" s="1"/>
  <c r="C20" i="2"/>
  <c r="B21" i="2"/>
  <c r="C21" i="2"/>
  <c r="B22" i="2"/>
  <c r="K22" i="2" s="1"/>
  <c r="C22" i="2"/>
  <c r="B23" i="2"/>
  <c r="C23" i="2"/>
  <c r="B24" i="2"/>
  <c r="K24" i="2" s="1"/>
  <c r="C24" i="2"/>
  <c r="B25" i="2"/>
  <c r="C25" i="2"/>
  <c r="B26" i="2"/>
  <c r="K26" i="2" s="1"/>
  <c r="C26" i="2"/>
  <c r="B27" i="2"/>
  <c r="C27" i="2"/>
  <c r="B28" i="2"/>
  <c r="K28" i="2" s="1"/>
  <c r="C28" i="2"/>
  <c r="B29" i="2"/>
  <c r="C29" i="2"/>
  <c r="B30" i="2"/>
  <c r="K30" i="2" s="1"/>
  <c r="C30" i="2"/>
  <c r="B31" i="2"/>
  <c r="C31" i="2"/>
  <c r="B32" i="2"/>
  <c r="K32" i="2" s="1"/>
  <c r="C32" i="2"/>
  <c r="B33" i="2"/>
  <c r="C33" i="2"/>
  <c r="B34" i="2"/>
  <c r="K34" i="2" s="1"/>
  <c r="C34" i="2"/>
  <c r="B35" i="2"/>
  <c r="C35" i="2"/>
  <c r="B36" i="2"/>
  <c r="K36" i="2" s="1"/>
  <c r="C36" i="2"/>
  <c r="B37" i="2"/>
  <c r="C37" i="2"/>
  <c r="B38" i="2"/>
  <c r="K38" i="2" s="1"/>
  <c r="C38" i="2"/>
  <c r="B39" i="2"/>
  <c r="C39" i="2"/>
  <c r="B40" i="2"/>
  <c r="K40" i="2" s="1"/>
  <c r="C40" i="2"/>
  <c r="B41" i="2"/>
  <c r="C41" i="2"/>
  <c r="B42" i="2"/>
  <c r="K42" i="2" s="1"/>
  <c r="C42" i="2"/>
  <c r="C6" i="2"/>
  <c r="B6" i="2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C9" i="4"/>
  <c r="B9" i="4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C9" i="1"/>
  <c r="B9" i="1"/>
  <c r="B10" i="5"/>
  <c r="D10" i="5" s="1"/>
  <c r="E10" i="5" s="1"/>
  <c r="G9" i="3" s="1"/>
  <c r="C10" i="5"/>
  <c r="B11" i="5"/>
  <c r="D11" i="5" s="1"/>
  <c r="E11" i="5" s="1"/>
  <c r="G10" i="3" s="1"/>
  <c r="C11" i="5"/>
  <c r="B12" i="5"/>
  <c r="D12" i="5" s="1"/>
  <c r="E12" i="5" s="1"/>
  <c r="G11" i="3" s="1"/>
  <c r="C12" i="5"/>
  <c r="B13" i="5"/>
  <c r="D13" i="5" s="1"/>
  <c r="E13" i="5" s="1"/>
  <c r="G12" i="3" s="1"/>
  <c r="C13" i="5"/>
  <c r="B14" i="5"/>
  <c r="D14" i="5" s="1"/>
  <c r="E14" i="5" s="1"/>
  <c r="G13" i="3" s="1"/>
  <c r="C14" i="5"/>
  <c r="B15" i="5"/>
  <c r="D15" i="5" s="1"/>
  <c r="E15" i="5" s="1"/>
  <c r="G14" i="3" s="1"/>
  <c r="C15" i="5"/>
  <c r="B16" i="5"/>
  <c r="D16" i="5" s="1"/>
  <c r="E16" i="5" s="1"/>
  <c r="G15" i="3" s="1"/>
  <c r="C16" i="5"/>
  <c r="B17" i="5"/>
  <c r="D17" i="5" s="1"/>
  <c r="E17" i="5" s="1"/>
  <c r="G16" i="3" s="1"/>
  <c r="C17" i="5"/>
  <c r="B18" i="5"/>
  <c r="D18" i="5" s="1"/>
  <c r="E18" i="5" s="1"/>
  <c r="G17" i="3" s="1"/>
  <c r="C18" i="5"/>
  <c r="B19" i="5"/>
  <c r="D19" i="5" s="1"/>
  <c r="E19" i="5" s="1"/>
  <c r="G18" i="3" s="1"/>
  <c r="C19" i="5"/>
  <c r="B20" i="5"/>
  <c r="D20" i="5" s="1"/>
  <c r="E20" i="5" s="1"/>
  <c r="G19" i="3" s="1"/>
  <c r="C20" i="5"/>
  <c r="B21" i="5"/>
  <c r="D21" i="5" s="1"/>
  <c r="E21" i="5" s="1"/>
  <c r="G20" i="3" s="1"/>
  <c r="C21" i="5"/>
  <c r="B22" i="5"/>
  <c r="D22" i="5" s="1"/>
  <c r="E22" i="5" s="1"/>
  <c r="G21" i="3" s="1"/>
  <c r="C22" i="5"/>
  <c r="B23" i="5"/>
  <c r="D23" i="5" s="1"/>
  <c r="E23" i="5" s="1"/>
  <c r="G22" i="3" s="1"/>
  <c r="C23" i="5"/>
  <c r="B24" i="5"/>
  <c r="D24" i="5" s="1"/>
  <c r="E24" i="5" s="1"/>
  <c r="G23" i="3" s="1"/>
  <c r="C24" i="5"/>
  <c r="B25" i="5"/>
  <c r="D25" i="5" s="1"/>
  <c r="E25" i="5" s="1"/>
  <c r="G24" i="3" s="1"/>
  <c r="C25" i="5"/>
  <c r="B26" i="5"/>
  <c r="D26" i="5" s="1"/>
  <c r="E26" i="5" s="1"/>
  <c r="G25" i="3" s="1"/>
  <c r="C26" i="5"/>
  <c r="B27" i="5"/>
  <c r="D27" i="5" s="1"/>
  <c r="E27" i="5" s="1"/>
  <c r="G26" i="3" s="1"/>
  <c r="C27" i="5"/>
  <c r="B28" i="5"/>
  <c r="D28" i="5" s="1"/>
  <c r="E28" i="5" s="1"/>
  <c r="G27" i="3" s="1"/>
  <c r="C28" i="5"/>
  <c r="B29" i="5"/>
  <c r="D29" i="5" s="1"/>
  <c r="E29" i="5" s="1"/>
  <c r="G28" i="3" s="1"/>
  <c r="C29" i="5"/>
  <c r="B30" i="5"/>
  <c r="D30" i="5" s="1"/>
  <c r="E30" i="5" s="1"/>
  <c r="G29" i="3" s="1"/>
  <c r="C30" i="5"/>
  <c r="B31" i="5"/>
  <c r="D31" i="5" s="1"/>
  <c r="E31" i="5" s="1"/>
  <c r="G30" i="3" s="1"/>
  <c r="C31" i="5"/>
  <c r="B32" i="5"/>
  <c r="D32" i="5" s="1"/>
  <c r="E32" i="5" s="1"/>
  <c r="G31" i="3" s="1"/>
  <c r="C32" i="5"/>
  <c r="B33" i="5"/>
  <c r="D33" i="5" s="1"/>
  <c r="E33" i="5" s="1"/>
  <c r="G32" i="3" s="1"/>
  <c r="C33" i="5"/>
  <c r="B34" i="5"/>
  <c r="BX33" i="3" s="1"/>
  <c r="C34" i="5"/>
  <c r="B35" i="5"/>
  <c r="D35" i="5" s="1"/>
  <c r="E35" i="5" s="1"/>
  <c r="G34" i="3" s="1"/>
  <c r="C35" i="5"/>
  <c r="B36" i="5"/>
  <c r="BX35" i="3" s="1"/>
  <c r="C36" i="5"/>
  <c r="B37" i="5"/>
  <c r="BW36" i="3" s="1"/>
  <c r="C37" i="5"/>
  <c r="B38" i="5"/>
  <c r="BX37" i="3" s="1"/>
  <c r="C38" i="5"/>
  <c r="B39" i="5"/>
  <c r="BW38" i="3" s="1"/>
  <c r="C39" i="5"/>
  <c r="B40" i="5"/>
  <c r="BX39" i="3" s="1"/>
  <c r="C40" i="5"/>
  <c r="B41" i="5"/>
  <c r="BW40" i="3" s="1"/>
  <c r="C41" i="5"/>
  <c r="B42" i="5"/>
  <c r="BX41" i="3" s="1"/>
  <c r="C42" i="5"/>
  <c r="B43" i="5"/>
  <c r="BW42" i="3" s="1"/>
  <c r="C43" i="5"/>
  <c r="B44" i="5"/>
  <c r="D44" i="5" s="1"/>
  <c r="E44" i="5" s="1"/>
  <c r="G43" i="3" s="1"/>
  <c r="BB43" i="3" s="1"/>
  <c r="C44" i="5"/>
  <c r="C9" i="5"/>
  <c r="B9" i="5"/>
  <c r="D9" i="5" s="1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C9" i="6"/>
  <c r="B9" i="6"/>
  <c r="L49" i="7"/>
  <c r="K49" i="7"/>
  <c r="J49" i="7"/>
  <c r="H49" i="7"/>
  <c r="G49" i="7"/>
  <c r="F49" i="7"/>
  <c r="D49" i="7"/>
  <c r="L48" i="7"/>
  <c r="K48" i="7"/>
  <c r="J48" i="7"/>
  <c r="H48" i="7"/>
  <c r="G48" i="7"/>
  <c r="F48" i="7"/>
  <c r="D48" i="7"/>
  <c r="L47" i="7"/>
  <c r="K47" i="7"/>
  <c r="J47" i="7"/>
  <c r="H47" i="7"/>
  <c r="G47" i="7"/>
  <c r="F47" i="7"/>
  <c r="D47" i="7"/>
  <c r="O45" i="7"/>
  <c r="F44" i="3" s="1"/>
  <c r="AP44" i="3" s="1"/>
  <c r="N45" i="7"/>
  <c r="E44" i="3" s="1"/>
  <c r="AE44" i="3" s="1"/>
  <c r="M45" i="7"/>
  <c r="D44" i="3" s="1"/>
  <c r="T44" i="3" s="1"/>
  <c r="E45" i="7"/>
  <c r="O44" i="7"/>
  <c r="F43" i="3" s="1"/>
  <c r="AQ43" i="3" s="1"/>
  <c r="N44" i="7"/>
  <c r="E43" i="3" s="1"/>
  <c r="AF43" i="3" s="1"/>
  <c r="M44" i="7"/>
  <c r="D43" i="3" s="1"/>
  <c r="U43" i="3" s="1"/>
  <c r="E44" i="7"/>
  <c r="O43" i="7"/>
  <c r="F42" i="3" s="1"/>
  <c r="AP42" i="3" s="1"/>
  <c r="N43" i="7"/>
  <c r="E42" i="3" s="1"/>
  <c r="AE42" i="3" s="1"/>
  <c r="M43" i="7"/>
  <c r="D42" i="3" s="1"/>
  <c r="T42" i="3" s="1"/>
  <c r="E43" i="7"/>
  <c r="O42" i="7"/>
  <c r="F41" i="3" s="1"/>
  <c r="AQ41" i="3" s="1"/>
  <c r="N42" i="7"/>
  <c r="E41" i="3" s="1"/>
  <c r="AF41" i="3" s="1"/>
  <c r="M42" i="7"/>
  <c r="D41" i="3" s="1"/>
  <c r="U41" i="3" s="1"/>
  <c r="E42" i="7"/>
  <c r="O41" i="7"/>
  <c r="F40" i="3" s="1"/>
  <c r="AP40" i="3" s="1"/>
  <c r="N41" i="7"/>
  <c r="E40" i="3" s="1"/>
  <c r="AE40" i="3" s="1"/>
  <c r="M41" i="7"/>
  <c r="D40" i="3" s="1"/>
  <c r="T40" i="3" s="1"/>
  <c r="E41" i="7"/>
  <c r="O40" i="7"/>
  <c r="F39" i="3" s="1"/>
  <c r="AQ39" i="3" s="1"/>
  <c r="N40" i="7"/>
  <c r="E39" i="3" s="1"/>
  <c r="AF39" i="3" s="1"/>
  <c r="M40" i="7"/>
  <c r="D39" i="3" s="1"/>
  <c r="U39" i="3" s="1"/>
  <c r="E40" i="7"/>
  <c r="O39" i="7"/>
  <c r="F38" i="3" s="1"/>
  <c r="AP38" i="3" s="1"/>
  <c r="N39" i="7"/>
  <c r="E38" i="3" s="1"/>
  <c r="AE38" i="3" s="1"/>
  <c r="M39" i="7"/>
  <c r="D38" i="3" s="1"/>
  <c r="T38" i="3" s="1"/>
  <c r="E39" i="7"/>
  <c r="O38" i="7"/>
  <c r="F37" i="3" s="1"/>
  <c r="AQ37" i="3" s="1"/>
  <c r="N38" i="7"/>
  <c r="E37" i="3" s="1"/>
  <c r="AF37" i="3" s="1"/>
  <c r="M38" i="7"/>
  <c r="D37" i="3" s="1"/>
  <c r="U37" i="3" s="1"/>
  <c r="E38" i="7"/>
  <c r="O37" i="7"/>
  <c r="F36" i="3" s="1"/>
  <c r="AR36" i="3" s="1"/>
  <c r="N37" i="7"/>
  <c r="E36" i="3" s="1"/>
  <c r="M37" i="7"/>
  <c r="D36" i="3" s="1"/>
  <c r="V36" i="3" s="1"/>
  <c r="E37" i="7"/>
  <c r="O36" i="7"/>
  <c r="F35" i="3" s="1"/>
  <c r="N36" i="7"/>
  <c r="E35" i="3" s="1"/>
  <c r="AF35" i="3" s="1"/>
  <c r="M36" i="7"/>
  <c r="D35" i="3" s="1"/>
  <c r="E36" i="7"/>
  <c r="O35" i="7"/>
  <c r="F34" i="3" s="1"/>
  <c r="AR34" i="3" s="1"/>
  <c r="N35" i="7"/>
  <c r="E34" i="3" s="1"/>
  <c r="M35" i="7"/>
  <c r="D34" i="3" s="1"/>
  <c r="V34" i="3" s="1"/>
  <c r="E35" i="7"/>
  <c r="O34" i="7"/>
  <c r="F33" i="3" s="1"/>
  <c r="N34" i="7"/>
  <c r="E33" i="3" s="1"/>
  <c r="AF33" i="3" s="1"/>
  <c r="M34" i="7"/>
  <c r="D33" i="3" s="1"/>
  <c r="E34" i="7"/>
  <c r="O33" i="7"/>
  <c r="F32" i="3" s="1"/>
  <c r="AR32" i="3" s="1"/>
  <c r="N33" i="7"/>
  <c r="E32" i="3" s="1"/>
  <c r="M33" i="7"/>
  <c r="D32" i="3" s="1"/>
  <c r="V32" i="3" s="1"/>
  <c r="E33" i="7"/>
  <c r="O32" i="7"/>
  <c r="F31" i="3" s="1"/>
  <c r="N32" i="7"/>
  <c r="E31" i="3" s="1"/>
  <c r="M32" i="7"/>
  <c r="D31" i="3" s="1"/>
  <c r="E32" i="7"/>
  <c r="O31" i="7"/>
  <c r="F30" i="3" s="1"/>
  <c r="N31" i="7"/>
  <c r="E30" i="3" s="1"/>
  <c r="M31" i="7"/>
  <c r="D30" i="3" s="1"/>
  <c r="E31" i="7"/>
  <c r="O30" i="7"/>
  <c r="F29" i="3" s="1"/>
  <c r="N30" i="7"/>
  <c r="E29" i="3" s="1"/>
  <c r="M30" i="7"/>
  <c r="D29" i="3" s="1"/>
  <c r="E30" i="7"/>
  <c r="O29" i="7"/>
  <c r="F28" i="3" s="1"/>
  <c r="N29" i="7"/>
  <c r="E28" i="3" s="1"/>
  <c r="M29" i="7"/>
  <c r="D28" i="3" s="1"/>
  <c r="E29" i="7"/>
  <c r="O28" i="7"/>
  <c r="F27" i="3" s="1"/>
  <c r="N28" i="7"/>
  <c r="E27" i="3" s="1"/>
  <c r="M28" i="7"/>
  <c r="D27" i="3" s="1"/>
  <c r="E28" i="7"/>
  <c r="O27" i="7"/>
  <c r="F26" i="3" s="1"/>
  <c r="N27" i="7"/>
  <c r="E26" i="3" s="1"/>
  <c r="M27" i="7"/>
  <c r="D26" i="3" s="1"/>
  <c r="E27" i="7"/>
  <c r="O26" i="7"/>
  <c r="F25" i="3" s="1"/>
  <c r="N26" i="7"/>
  <c r="E25" i="3" s="1"/>
  <c r="M26" i="7"/>
  <c r="D25" i="3" s="1"/>
  <c r="E26" i="7"/>
  <c r="O25" i="7"/>
  <c r="F24" i="3" s="1"/>
  <c r="N25" i="7"/>
  <c r="E24" i="3" s="1"/>
  <c r="M25" i="7"/>
  <c r="D24" i="3" s="1"/>
  <c r="E25" i="7"/>
  <c r="O24" i="7"/>
  <c r="F23" i="3" s="1"/>
  <c r="N24" i="7"/>
  <c r="E23" i="3" s="1"/>
  <c r="M24" i="7"/>
  <c r="D23" i="3" s="1"/>
  <c r="E24" i="7"/>
  <c r="O23" i="7"/>
  <c r="F22" i="3" s="1"/>
  <c r="N23" i="7"/>
  <c r="E22" i="3" s="1"/>
  <c r="M23" i="7"/>
  <c r="D22" i="3" s="1"/>
  <c r="E23" i="7"/>
  <c r="O22" i="7"/>
  <c r="F21" i="3" s="1"/>
  <c r="N22" i="7"/>
  <c r="E21" i="3" s="1"/>
  <c r="M22" i="7"/>
  <c r="D21" i="3" s="1"/>
  <c r="E22" i="7"/>
  <c r="O21" i="7"/>
  <c r="F20" i="3" s="1"/>
  <c r="N21" i="7"/>
  <c r="E20" i="3" s="1"/>
  <c r="M21" i="7"/>
  <c r="D20" i="3" s="1"/>
  <c r="E21" i="7"/>
  <c r="O20" i="7"/>
  <c r="F19" i="3" s="1"/>
  <c r="N20" i="7"/>
  <c r="E19" i="3" s="1"/>
  <c r="M20" i="7"/>
  <c r="D19" i="3" s="1"/>
  <c r="E20" i="7"/>
  <c r="O19" i="7"/>
  <c r="F18" i="3" s="1"/>
  <c r="N19" i="7"/>
  <c r="E18" i="3" s="1"/>
  <c r="M19" i="7"/>
  <c r="D18" i="3" s="1"/>
  <c r="E19" i="7"/>
  <c r="O18" i="7"/>
  <c r="F17" i="3" s="1"/>
  <c r="N18" i="7"/>
  <c r="E17" i="3" s="1"/>
  <c r="M18" i="7"/>
  <c r="D17" i="3" s="1"/>
  <c r="E18" i="7"/>
  <c r="O17" i="7"/>
  <c r="F16" i="3" s="1"/>
  <c r="N17" i="7"/>
  <c r="E16" i="3" s="1"/>
  <c r="M17" i="7"/>
  <c r="D16" i="3" s="1"/>
  <c r="E17" i="7"/>
  <c r="O16" i="7"/>
  <c r="F15" i="3" s="1"/>
  <c r="N16" i="7"/>
  <c r="E15" i="3" s="1"/>
  <c r="M16" i="7"/>
  <c r="D15" i="3" s="1"/>
  <c r="E16" i="7"/>
  <c r="O15" i="7"/>
  <c r="F14" i="3" s="1"/>
  <c r="N15" i="7"/>
  <c r="E14" i="3" s="1"/>
  <c r="M15" i="7"/>
  <c r="D14" i="3" s="1"/>
  <c r="E15" i="7"/>
  <c r="O14" i="7"/>
  <c r="F13" i="3" s="1"/>
  <c r="N14" i="7"/>
  <c r="E13" i="3" s="1"/>
  <c r="M14" i="7"/>
  <c r="D13" i="3" s="1"/>
  <c r="E14" i="7"/>
  <c r="O13" i="7"/>
  <c r="F12" i="3" s="1"/>
  <c r="N13" i="7"/>
  <c r="E12" i="3" s="1"/>
  <c r="M13" i="7"/>
  <c r="D12" i="3" s="1"/>
  <c r="E13" i="7"/>
  <c r="O12" i="7"/>
  <c r="F11" i="3" s="1"/>
  <c r="N12" i="7"/>
  <c r="E11" i="3" s="1"/>
  <c r="M12" i="7"/>
  <c r="D11" i="3" s="1"/>
  <c r="E12" i="7"/>
  <c r="O11" i="7"/>
  <c r="F10" i="3" s="1"/>
  <c r="N11" i="7"/>
  <c r="E10" i="3" s="1"/>
  <c r="M11" i="7"/>
  <c r="D10" i="3" s="1"/>
  <c r="E11" i="7"/>
  <c r="O10" i="7"/>
  <c r="F9" i="3" s="1"/>
  <c r="N10" i="7"/>
  <c r="E9" i="3" s="1"/>
  <c r="M10" i="7"/>
  <c r="D9" i="3" s="1"/>
  <c r="E10" i="7"/>
  <c r="O9" i="7"/>
  <c r="F8" i="3" s="1"/>
  <c r="N9" i="7"/>
  <c r="E8" i="3" s="1"/>
  <c r="M9" i="7"/>
  <c r="D8" i="3" s="1"/>
  <c r="E9" i="7"/>
  <c r="S49" i="6"/>
  <c r="O49" i="6"/>
  <c r="N49" i="6"/>
  <c r="M49" i="6"/>
  <c r="L49" i="6"/>
  <c r="K49" i="6"/>
  <c r="H49" i="6"/>
  <c r="G49" i="6"/>
  <c r="F49" i="6"/>
  <c r="E49" i="6"/>
  <c r="D49" i="6"/>
  <c r="S48" i="6"/>
  <c r="O48" i="6"/>
  <c r="N48" i="6"/>
  <c r="M48" i="6"/>
  <c r="L48" i="6"/>
  <c r="K48" i="6"/>
  <c r="H48" i="6"/>
  <c r="G48" i="6"/>
  <c r="F48" i="6"/>
  <c r="E48" i="6"/>
  <c r="D48" i="6"/>
  <c r="S47" i="6"/>
  <c r="O47" i="6"/>
  <c r="N47" i="6"/>
  <c r="M47" i="6"/>
  <c r="L47" i="6"/>
  <c r="K47" i="6"/>
  <c r="H47" i="6"/>
  <c r="G47" i="6"/>
  <c r="F47" i="6"/>
  <c r="E47" i="6"/>
  <c r="D47" i="6"/>
  <c r="R44" i="6"/>
  <c r="P44" i="6"/>
  <c r="I44" i="6"/>
  <c r="R43" i="6"/>
  <c r="P43" i="6"/>
  <c r="I43" i="6"/>
  <c r="R42" i="6"/>
  <c r="P42" i="6"/>
  <c r="I42" i="6"/>
  <c r="R41" i="6"/>
  <c r="P41" i="6"/>
  <c r="I41" i="6"/>
  <c r="R40" i="6"/>
  <c r="P40" i="6"/>
  <c r="I40" i="6"/>
  <c r="R39" i="6"/>
  <c r="P39" i="6"/>
  <c r="I39" i="6"/>
  <c r="R38" i="6"/>
  <c r="P38" i="6"/>
  <c r="I38" i="6"/>
  <c r="R37" i="6"/>
  <c r="P37" i="6"/>
  <c r="I37" i="6"/>
  <c r="R36" i="6"/>
  <c r="P36" i="6"/>
  <c r="I36" i="6"/>
  <c r="R35" i="6"/>
  <c r="P35" i="6"/>
  <c r="I35" i="6"/>
  <c r="R34" i="6"/>
  <c r="P34" i="6"/>
  <c r="I34" i="6"/>
  <c r="R33" i="6"/>
  <c r="P33" i="6"/>
  <c r="I33" i="6"/>
  <c r="R32" i="6"/>
  <c r="P32" i="6"/>
  <c r="I32" i="6"/>
  <c r="R31" i="6"/>
  <c r="P31" i="6"/>
  <c r="I31" i="6"/>
  <c r="R30" i="6"/>
  <c r="P30" i="6"/>
  <c r="I30" i="6"/>
  <c r="R29" i="6"/>
  <c r="P29" i="6"/>
  <c r="I29" i="6"/>
  <c r="R28" i="6"/>
  <c r="P28" i="6"/>
  <c r="I28" i="6"/>
  <c r="R27" i="6"/>
  <c r="P27" i="6"/>
  <c r="I27" i="6"/>
  <c r="R26" i="6"/>
  <c r="P26" i="6"/>
  <c r="I26" i="6"/>
  <c r="R25" i="6"/>
  <c r="P25" i="6"/>
  <c r="I25" i="6"/>
  <c r="R24" i="6"/>
  <c r="P24" i="6"/>
  <c r="I24" i="6"/>
  <c r="R23" i="6"/>
  <c r="P23" i="6"/>
  <c r="I23" i="6"/>
  <c r="R22" i="6"/>
  <c r="P22" i="6"/>
  <c r="I22" i="6"/>
  <c r="R21" i="6"/>
  <c r="P21" i="6"/>
  <c r="I21" i="6"/>
  <c r="R20" i="6"/>
  <c r="P20" i="6"/>
  <c r="I20" i="6"/>
  <c r="R19" i="6"/>
  <c r="P19" i="6"/>
  <c r="I19" i="6"/>
  <c r="R18" i="6"/>
  <c r="P18" i="6"/>
  <c r="I18" i="6"/>
  <c r="R17" i="6"/>
  <c r="P17" i="6"/>
  <c r="I17" i="6"/>
  <c r="R16" i="6"/>
  <c r="P16" i="6"/>
  <c r="I16" i="6"/>
  <c r="R15" i="6"/>
  <c r="P15" i="6"/>
  <c r="I15" i="6"/>
  <c r="R14" i="6"/>
  <c r="P14" i="6"/>
  <c r="I14" i="6"/>
  <c r="R13" i="6"/>
  <c r="P13" i="6"/>
  <c r="I13" i="6"/>
  <c r="R12" i="6"/>
  <c r="P12" i="6"/>
  <c r="I12" i="6"/>
  <c r="P11" i="6"/>
  <c r="I11" i="6"/>
  <c r="P10" i="6"/>
  <c r="I10" i="6"/>
  <c r="P9" i="6"/>
  <c r="P49" i="6" s="1"/>
  <c r="I9" i="6"/>
  <c r="I49" i="6" s="1"/>
  <c r="G49" i="5"/>
  <c r="F49" i="5"/>
  <c r="G48" i="5"/>
  <c r="F48" i="5"/>
  <c r="G47" i="5"/>
  <c r="F47" i="5"/>
  <c r="AC49" i="4"/>
  <c r="AB49" i="4"/>
  <c r="W49" i="4"/>
  <c r="V49" i="4"/>
  <c r="U49" i="4"/>
  <c r="T49" i="4"/>
  <c r="S49" i="4"/>
  <c r="P49" i="4"/>
  <c r="O49" i="4"/>
  <c r="N49" i="4"/>
  <c r="M49" i="4"/>
  <c r="L49" i="4"/>
  <c r="K49" i="4"/>
  <c r="AC48" i="4"/>
  <c r="AB48" i="4"/>
  <c r="W48" i="4"/>
  <c r="V48" i="4"/>
  <c r="U48" i="4"/>
  <c r="T48" i="4"/>
  <c r="S48" i="4"/>
  <c r="P48" i="4"/>
  <c r="O48" i="4"/>
  <c r="N48" i="4"/>
  <c r="M48" i="4"/>
  <c r="L48" i="4"/>
  <c r="K48" i="4"/>
  <c r="AC47" i="4"/>
  <c r="AB47" i="4"/>
  <c r="W47" i="4"/>
  <c r="V47" i="4"/>
  <c r="U47" i="4"/>
  <c r="T47" i="4"/>
  <c r="S47" i="4"/>
  <c r="P47" i="4"/>
  <c r="O47" i="4"/>
  <c r="N47" i="4"/>
  <c r="M47" i="4"/>
  <c r="L47" i="4"/>
  <c r="K47" i="4"/>
  <c r="X44" i="4"/>
  <c r="Q44" i="4"/>
  <c r="X43" i="4"/>
  <c r="Q43" i="4"/>
  <c r="X42" i="4"/>
  <c r="Q42" i="4"/>
  <c r="X41" i="4"/>
  <c r="Q41" i="4"/>
  <c r="X40" i="4"/>
  <c r="Q40" i="4"/>
  <c r="X39" i="4"/>
  <c r="Q39" i="4"/>
  <c r="X38" i="4"/>
  <c r="Q38" i="4"/>
  <c r="X37" i="4"/>
  <c r="Q37" i="4"/>
  <c r="X36" i="4"/>
  <c r="Q36" i="4"/>
  <c r="X35" i="4"/>
  <c r="Q35" i="4"/>
  <c r="X34" i="4"/>
  <c r="Q34" i="4"/>
  <c r="X33" i="4"/>
  <c r="Q33" i="4"/>
  <c r="X32" i="4"/>
  <c r="Q32" i="4"/>
  <c r="X31" i="4"/>
  <c r="Q31" i="4"/>
  <c r="X30" i="4"/>
  <c r="Q30" i="4"/>
  <c r="X29" i="4"/>
  <c r="Q29" i="4"/>
  <c r="X28" i="4"/>
  <c r="Q28" i="4"/>
  <c r="X27" i="4"/>
  <c r="Q27" i="4"/>
  <c r="X26" i="4"/>
  <c r="Q26" i="4"/>
  <c r="X25" i="4"/>
  <c r="Q25" i="4"/>
  <c r="X24" i="4"/>
  <c r="Q24" i="4"/>
  <c r="X23" i="4"/>
  <c r="Q23" i="4"/>
  <c r="X22" i="4"/>
  <c r="Q22" i="4"/>
  <c r="X21" i="4"/>
  <c r="Q21" i="4"/>
  <c r="X20" i="4"/>
  <c r="Q20" i="4"/>
  <c r="X19" i="4"/>
  <c r="Q19" i="4"/>
  <c r="X18" i="4"/>
  <c r="Q18" i="4"/>
  <c r="X17" i="4"/>
  <c r="Q17" i="4"/>
  <c r="X16" i="4"/>
  <c r="Q16" i="4"/>
  <c r="X15" i="4"/>
  <c r="Q15" i="4"/>
  <c r="X14" i="4"/>
  <c r="Q14" i="4"/>
  <c r="X13" i="4"/>
  <c r="Q13" i="4"/>
  <c r="X12" i="4"/>
  <c r="Q12" i="4"/>
  <c r="X11" i="4"/>
  <c r="Q11" i="4"/>
  <c r="X10" i="4"/>
  <c r="Q10" i="4"/>
  <c r="X9" i="4"/>
  <c r="X49" i="4" s="1"/>
  <c r="Q9" i="4"/>
  <c r="Q49" i="4" s="1"/>
  <c r="S9" i="3"/>
  <c r="S11" i="3"/>
  <c r="S13" i="3"/>
  <c r="S15" i="3"/>
  <c r="S17" i="3"/>
  <c r="S19" i="3"/>
  <c r="S21" i="3"/>
  <c r="S23" i="3"/>
  <c r="S25" i="3"/>
  <c r="S27" i="3"/>
  <c r="S29" i="3"/>
  <c r="S31" i="3"/>
  <c r="S33" i="3"/>
  <c r="S35" i="3"/>
  <c r="S37" i="3"/>
  <c r="S39" i="3"/>
  <c r="S41" i="3"/>
  <c r="S43" i="3"/>
  <c r="CJ32" i="3"/>
  <c r="CH38" i="3"/>
  <c r="CH42" i="3"/>
  <c r="CI43" i="3"/>
  <c r="BA44" i="3"/>
  <c r="BL44" i="3"/>
  <c r="CH44" i="3"/>
  <c r="K7" i="2"/>
  <c r="M7" i="2"/>
  <c r="X7" i="2"/>
  <c r="M8" i="2"/>
  <c r="K9" i="2"/>
  <c r="X9" i="2"/>
  <c r="M10" i="2"/>
  <c r="K11" i="2"/>
  <c r="M12" i="2"/>
  <c r="K13" i="2"/>
  <c r="K15" i="2"/>
  <c r="X15" i="2"/>
  <c r="Z16" i="2"/>
  <c r="K17" i="2"/>
  <c r="Z18" i="2"/>
  <c r="K19" i="2"/>
  <c r="X19" i="2"/>
  <c r="K21" i="2"/>
  <c r="K23" i="2"/>
  <c r="X23" i="2"/>
  <c r="Z24" i="2"/>
  <c r="K25" i="2"/>
  <c r="Z26" i="2"/>
  <c r="K27" i="2"/>
  <c r="X27" i="2"/>
  <c r="L28" i="2"/>
  <c r="K29" i="2"/>
  <c r="X29" i="2"/>
  <c r="L30" i="2"/>
  <c r="Z30" i="2"/>
  <c r="K31" i="2"/>
  <c r="M31" i="2"/>
  <c r="L32" i="2"/>
  <c r="K33" i="2"/>
  <c r="L34" i="2"/>
  <c r="K35" i="2"/>
  <c r="X35" i="2"/>
  <c r="L36" i="2"/>
  <c r="K37" i="2"/>
  <c r="X37" i="2"/>
  <c r="L38" i="2"/>
  <c r="Z38" i="2"/>
  <c r="K39" i="2"/>
  <c r="L40" i="2"/>
  <c r="K41" i="2"/>
  <c r="L42" i="2"/>
  <c r="I21" i="2"/>
  <c r="A47" i="1"/>
  <c r="E47" i="1"/>
  <c r="F47" i="1"/>
  <c r="G47" i="1"/>
  <c r="H47" i="1"/>
  <c r="A48" i="1"/>
  <c r="E48" i="1"/>
  <c r="F48" i="1"/>
  <c r="G48" i="1"/>
  <c r="H48" i="1"/>
  <c r="A49" i="1"/>
  <c r="E49" i="1"/>
  <c r="F49" i="1"/>
  <c r="G49" i="1"/>
  <c r="H49" i="1"/>
  <c r="I10" i="1"/>
  <c r="J10" i="1" s="1"/>
  <c r="H9" i="3" s="1"/>
  <c r="I11" i="1"/>
  <c r="J11" i="1" s="1"/>
  <c r="H10" i="3" s="1"/>
  <c r="I12" i="1"/>
  <c r="J12" i="1" s="1"/>
  <c r="H11" i="3" s="1"/>
  <c r="I13" i="1"/>
  <c r="J13" i="1" s="1"/>
  <c r="H12" i="3" s="1"/>
  <c r="I14" i="1"/>
  <c r="J14" i="1" s="1"/>
  <c r="H13" i="3" s="1"/>
  <c r="I15" i="1"/>
  <c r="J15" i="1" s="1"/>
  <c r="H14" i="3" s="1"/>
  <c r="I16" i="1"/>
  <c r="J16" i="1" s="1"/>
  <c r="H15" i="3" s="1"/>
  <c r="I17" i="1"/>
  <c r="J17" i="1" s="1"/>
  <c r="H16" i="3" s="1"/>
  <c r="I18" i="1"/>
  <c r="J18" i="1" s="1"/>
  <c r="H17" i="3" s="1"/>
  <c r="I19" i="1"/>
  <c r="J19" i="1" s="1"/>
  <c r="H18" i="3" s="1"/>
  <c r="I20" i="1"/>
  <c r="J20" i="1" s="1"/>
  <c r="H19" i="3" s="1"/>
  <c r="I21" i="1"/>
  <c r="J21" i="1" s="1"/>
  <c r="H20" i="3" s="1"/>
  <c r="I22" i="1"/>
  <c r="J22" i="1" s="1"/>
  <c r="H21" i="3" s="1"/>
  <c r="I23" i="1"/>
  <c r="J23" i="1" s="1"/>
  <c r="H22" i="3" s="1"/>
  <c r="I24" i="1"/>
  <c r="J24" i="1" s="1"/>
  <c r="H23" i="3" s="1"/>
  <c r="I25" i="1"/>
  <c r="J25" i="1" s="1"/>
  <c r="H24" i="3" s="1"/>
  <c r="I26" i="1"/>
  <c r="J26" i="1" s="1"/>
  <c r="H25" i="3" s="1"/>
  <c r="I27" i="1"/>
  <c r="J27" i="1" s="1"/>
  <c r="H26" i="3" s="1"/>
  <c r="I28" i="1"/>
  <c r="J28" i="1" s="1"/>
  <c r="H27" i="3" s="1"/>
  <c r="I29" i="1"/>
  <c r="J29" i="1" s="1"/>
  <c r="H28" i="3" s="1"/>
  <c r="I30" i="1"/>
  <c r="J30" i="1" s="1"/>
  <c r="H29" i="3" s="1"/>
  <c r="I31" i="1"/>
  <c r="J31" i="1" s="1"/>
  <c r="H30" i="3" s="1"/>
  <c r="I32" i="1"/>
  <c r="J32" i="1" s="1"/>
  <c r="H31" i="3" s="1"/>
  <c r="I33" i="1"/>
  <c r="J33" i="1" s="1"/>
  <c r="H32" i="3" s="1"/>
  <c r="I34" i="1"/>
  <c r="J34" i="1" s="1"/>
  <c r="H33" i="3" s="1"/>
  <c r="I35" i="1"/>
  <c r="J35" i="1" s="1"/>
  <c r="I36" i="1"/>
  <c r="J36" i="1" s="1"/>
  <c r="H35" i="3" s="1"/>
  <c r="I37" i="1"/>
  <c r="J37" i="1" s="1"/>
  <c r="H36" i="3" s="1"/>
  <c r="I38" i="1"/>
  <c r="J38" i="1" s="1"/>
  <c r="H37" i="3" s="1"/>
  <c r="I39" i="1"/>
  <c r="J39" i="1" s="1"/>
  <c r="I40" i="1"/>
  <c r="J40" i="1" s="1"/>
  <c r="H39" i="3" s="1"/>
  <c r="I41" i="1"/>
  <c r="J41" i="1" s="1"/>
  <c r="H40" i="3" s="1"/>
  <c r="I42" i="1"/>
  <c r="J42" i="1" s="1"/>
  <c r="H41" i="3" s="1"/>
  <c r="I43" i="1"/>
  <c r="J43" i="1" s="1"/>
  <c r="I44" i="1"/>
  <c r="J44" i="1" s="1"/>
  <c r="H43" i="3" s="1"/>
  <c r="I9" i="1"/>
  <c r="D39" i="5" l="1"/>
  <c r="E39" i="5" s="1"/>
  <c r="G38" i="3" s="1"/>
  <c r="BA38" i="3" s="1"/>
  <c r="AA41" i="4"/>
  <c r="AA37" i="4"/>
  <c r="AA33" i="4"/>
  <c r="AA29" i="4"/>
  <c r="AA25" i="4"/>
  <c r="AA21" i="4"/>
  <c r="AA17" i="4"/>
  <c r="AA13" i="4"/>
  <c r="AA24" i="4"/>
  <c r="AA32" i="4"/>
  <c r="AA36" i="4"/>
  <c r="AA40" i="4"/>
  <c r="AA44" i="4"/>
  <c r="AA43" i="4"/>
  <c r="AA39" i="4"/>
  <c r="AA35" i="4"/>
  <c r="AA31" i="4"/>
  <c r="AA27" i="4"/>
  <c r="AA23" i="4"/>
  <c r="AA19" i="4"/>
  <c r="AA15" i="4"/>
  <c r="AA16" i="4"/>
  <c r="AA20" i="4"/>
  <c r="AA28" i="4"/>
  <c r="H42" i="3"/>
  <c r="BL42" i="3" s="1"/>
  <c r="H38" i="3"/>
  <c r="BL38" i="3" s="1"/>
  <c r="H34" i="3"/>
  <c r="BN34" i="3" s="1"/>
  <c r="D43" i="5"/>
  <c r="E43" i="5" s="1"/>
  <c r="G42" i="3" s="1"/>
  <c r="BA42" i="3" s="1"/>
  <c r="AA42" i="4"/>
  <c r="AA38" i="4"/>
  <c r="AA34" i="4"/>
  <c r="AA30" i="4"/>
  <c r="AA26" i="4"/>
  <c r="AA22" i="4"/>
  <c r="AA18" i="4"/>
  <c r="AA14" i="4"/>
  <c r="D48" i="5"/>
  <c r="E9" i="5"/>
  <c r="D47" i="5"/>
  <c r="D49" i="5"/>
  <c r="D40" i="5"/>
  <c r="E40" i="5" s="1"/>
  <c r="G39" i="3" s="1"/>
  <c r="BB39" i="3" s="1"/>
  <c r="D36" i="5"/>
  <c r="E36" i="5" s="1"/>
  <c r="G35" i="3" s="1"/>
  <c r="BB35" i="3" s="1"/>
  <c r="D41" i="5"/>
  <c r="E41" i="5" s="1"/>
  <c r="G40" i="3" s="1"/>
  <c r="BA40" i="3" s="1"/>
  <c r="D37" i="5"/>
  <c r="E37" i="5" s="1"/>
  <c r="G36" i="3" s="1"/>
  <c r="BL40" i="3"/>
  <c r="BL36" i="3"/>
  <c r="BN32" i="3"/>
  <c r="D42" i="5"/>
  <c r="E42" i="5" s="1"/>
  <c r="G41" i="3" s="1"/>
  <c r="BB41" i="3" s="1"/>
  <c r="D38" i="5"/>
  <c r="E38" i="5" s="1"/>
  <c r="G37" i="3" s="1"/>
  <c r="BB37" i="3" s="1"/>
  <c r="D34" i="5"/>
  <c r="E34" i="5" s="1"/>
  <c r="G33" i="3" s="1"/>
  <c r="BB33" i="3" s="1"/>
  <c r="BM43" i="3"/>
  <c r="BM41" i="3"/>
  <c r="BM39" i="3"/>
  <c r="BM37" i="3"/>
  <c r="AA12" i="4"/>
  <c r="I47" i="4"/>
  <c r="I48" i="4"/>
  <c r="AA11" i="4"/>
  <c r="AA10" i="4"/>
  <c r="AA9" i="4"/>
  <c r="L7" i="3"/>
  <c r="I48" i="1"/>
  <c r="BY10" i="3"/>
  <c r="R11" i="6"/>
  <c r="R10" i="6"/>
  <c r="R9" i="6"/>
  <c r="O47" i="7"/>
  <c r="O48" i="7"/>
  <c r="O49" i="7"/>
  <c r="N48" i="7"/>
  <c r="N47" i="7"/>
  <c r="N49" i="7"/>
  <c r="M47" i="7"/>
  <c r="M48" i="7"/>
  <c r="M49" i="7"/>
  <c r="E49" i="7"/>
  <c r="J9" i="1"/>
  <c r="K6" i="2"/>
  <c r="H3" i="2" s="1"/>
  <c r="BB36" i="3"/>
  <c r="BD36" i="3"/>
  <c r="BF36" i="3"/>
  <c r="BH36" i="3"/>
  <c r="BJ36" i="3"/>
  <c r="AF36" i="3"/>
  <c r="AH36" i="3"/>
  <c r="AJ36" i="3"/>
  <c r="AL36" i="3"/>
  <c r="AN36" i="3"/>
  <c r="CH35" i="3"/>
  <c r="CJ35" i="3"/>
  <c r="CL35" i="3"/>
  <c r="CN35" i="3"/>
  <c r="CP35" i="3"/>
  <c r="BL35" i="3"/>
  <c r="BN35" i="3"/>
  <c r="BP35" i="3"/>
  <c r="BR35" i="3"/>
  <c r="BT35" i="3"/>
  <c r="AP35" i="3"/>
  <c r="AR35" i="3"/>
  <c r="AT35" i="3"/>
  <c r="AV35" i="3"/>
  <c r="AX35" i="3"/>
  <c r="T35" i="3"/>
  <c r="V35" i="3"/>
  <c r="X35" i="3"/>
  <c r="Z35" i="3"/>
  <c r="AB35" i="3"/>
  <c r="BX34" i="3"/>
  <c r="BZ34" i="3"/>
  <c r="CB34" i="3"/>
  <c r="CD34" i="3"/>
  <c r="CF34" i="3"/>
  <c r="BB34" i="3"/>
  <c r="BD34" i="3"/>
  <c r="BF34" i="3"/>
  <c r="BH34" i="3"/>
  <c r="BJ34" i="3"/>
  <c r="AF34" i="3"/>
  <c r="AH34" i="3"/>
  <c r="AJ34" i="3"/>
  <c r="AL34" i="3"/>
  <c r="AN34" i="3"/>
  <c r="CH33" i="3"/>
  <c r="CJ33" i="3"/>
  <c r="CL33" i="3"/>
  <c r="CN33" i="3"/>
  <c r="CP33" i="3"/>
  <c r="BL33" i="3"/>
  <c r="BN33" i="3"/>
  <c r="BP33" i="3"/>
  <c r="BR33" i="3"/>
  <c r="BT33" i="3"/>
  <c r="AP33" i="3"/>
  <c r="AR33" i="3"/>
  <c r="AT33" i="3"/>
  <c r="AV33" i="3"/>
  <c r="AX33" i="3"/>
  <c r="T33" i="3"/>
  <c r="V33" i="3"/>
  <c r="X33" i="3"/>
  <c r="Z33" i="3"/>
  <c r="AB33" i="3"/>
  <c r="BX32" i="3"/>
  <c r="BZ32" i="3"/>
  <c r="CB32" i="3"/>
  <c r="CD32" i="3"/>
  <c r="CF32" i="3"/>
  <c r="BB32" i="3"/>
  <c r="BD32" i="3"/>
  <c r="BF32" i="3"/>
  <c r="BH32" i="3"/>
  <c r="BJ32" i="3"/>
  <c r="AF32" i="3"/>
  <c r="AH32" i="3"/>
  <c r="AJ32" i="3"/>
  <c r="AL32" i="3"/>
  <c r="AN32" i="3"/>
  <c r="CI31" i="3"/>
  <c r="CK31" i="3"/>
  <c r="CM31" i="3"/>
  <c r="CO31" i="3"/>
  <c r="CQ31" i="3"/>
  <c r="CH31" i="3"/>
  <c r="CJ31" i="3"/>
  <c r="CL31" i="3"/>
  <c r="CN31" i="3"/>
  <c r="CP31" i="3"/>
  <c r="BM31" i="3"/>
  <c r="BO31" i="3"/>
  <c r="BQ31" i="3"/>
  <c r="BS31" i="3"/>
  <c r="BU31" i="3"/>
  <c r="BL31" i="3"/>
  <c r="BN31" i="3"/>
  <c r="BP31" i="3"/>
  <c r="BR31" i="3"/>
  <c r="BT31" i="3"/>
  <c r="AQ31" i="3"/>
  <c r="AS31" i="3"/>
  <c r="AU31" i="3"/>
  <c r="AW31" i="3"/>
  <c r="AY31" i="3"/>
  <c r="AP31" i="3"/>
  <c r="AR31" i="3"/>
  <c r="AT31" i="3"/>
  <c r="AV31" i="3"/>
  <c r="AX31" i="3"/>
  <c r="U31" i="3"/>
  <c r="W31" i="3"/>
  <c r="Y31" i="3"/>
  <c r="AA31" i="3"/>
  <c r="AC31" i="3"/>
  <c r="T31" i="3"/>
  <c r="V31" i="3"/>
  <c r="X31" i="3"/>
  <c r="Z31" i="3"/>
  <c r="AB31" i="3"/>
  <c r="BW30" i="3"/>
  <c r="BY30" i="3"/>
  <c r="CA30" i="3"/>
  <c r="CC30" i="3"/>
  <c r="CE30" i="3"/>
  <c r="BX30" i="3"/>
  <c r="BZ30" i="3"/>
  <c r="CB30" i="3"/>
  <c r="CD30" i="3"/>
  <c r="CF30" i="3"/>
  <c r="BA30" i="3"/>
  <c r="BC30" i="3"/>
  <c r="BE30" i="3"/>
  <c r="BG30" i="3"/>
  <c r="BI30" i="3"/>
  <c r="BB30" i="3"/>
  <c r="BD30" i="3"/>
  <c r="BF30" i="3"/>
  <c r="BH30" i="3"/>
  <c r="BJ30" i="3"/>
  <c r="AE30" i="3"/>
  <c r="AG30" i="3"/>
  <c r="AI30" i="3"/>
  <c r="AK30" i="3"/>
  <c r="AM30" i="3"/>
  <c r="AF30" i="3"/>
  <c r="AH30" i="3"/>
  <c r="AJ30" i="3"/>
  <c r="AL30" i="3"/>
  <c r="AN30" i="3"/>
  <c r="CI29" i="3"/>
  <c r="CK29" i="3"/>
  <c r="CM29" i="3"/>
  <c r="CO29" i="3"/>
  <c r="CQ29" i="3"/>
  <c r="CH29" i="3"/>
  <c r="CJ29" i="3"/>
  <c r="CL29" i="3"/>
  <c r="CN29" i="3"/>
  <c r="CP29" i="3"/>
  <c r="BM29" i="3"/>
  <c r="BO29" i="3"/>
  <c r="BQ29" i="3"/>
  <c r="BS29" i="3"/>
  <c r="BU29" i="3"/>
  <c r="BL29" i="3"/>
  <c r="BN29" i="3"/>
  <c r="BP29" i="3"/>
  <c r="BR29" i="3"/>
  <c r="BT29" i="3"/>
  <c r="AQ29" i="3"/>
  <c r="AS29" i="3"/>
  <c r="AU29" i="3"/>
  <c r="AW29" i="3"/>
  <c r="AY29" i="3"/>
  <c r="AP29" i="3"/>
  <c r="AR29" i="3"/>
  <c r="AT29" i="3"/>
  <c r="AV29" i="3"/>
  <c r="AX29" i="3"/>
  <c r="U29" i="3"/>
  <c r="W29" i="3"/>
  <c r="Y29" i="3"/>
  <c r="AA29" i="3"/>
  <c r="AC29" i="3"/>
  <c r="T29" i="3"/>
  <c r="V29" i="3"/>
  <c r="X29" i="3"/>
  <c r="Z29" i="3"/>
  <c r="AB29" i="3"/>
  <c r="BW28" i="3"/>
  <c r="BY28" i="3"/>
  <c r="CA28" i="3"/>
  <c r="CC28" i="3"/>
  <c r="CE28" i="3"/>
  <c r="BX28" i="3"/>
  <c r="BZ28" i="3"/>
  <c r="CB28" i="3"/>
  <c r="CD28" i="3"/>
  <c r="CF28" i="3"/>
  <c r="BA28" i="3"/>
  <c r="BC28" i="3"/>
  <c r="BE28" i="3"/>
  <c r="BG28" i="3"/>
  <c r="BI28" i="3"/>
  <c r="BB28" i="3"/>
  <c r="BD28" i="3"/>
  <c r="BF28" i="3"/>
  <c r="BH28" i="3"/>
  <c r="BJ28" i="3"/>
  <c r="AE28" i="3"/>
  <c r="AG28" i="3"/>
  <c r="AI28" i="3"/>
  <c r="AK28" i="3"/>
  <c r="AM28" i="3"/>
  <c r="AF28" i="3"/>
  <c r="AH28" i="3"/>
  <c r="AJ28" i="3"/>
  <c r="AL28" i="3"/>
  <c r="AN28" i="3"/>
  <c r="CI27" i="3"/>
  <c r="CK27" i="3"/>
  <c r="CM27" i="3"/>
  <c r="CO27" i="3"/>
  <c r="CQ27" i="3"/>
  <c r="CH27" i="3"/>
  <c r="CJ27" i="3"/>
  <c r="CL27" i="3"/>
  <c r="CN27" i="3"/>
  <c r="CP27" i="3"/>
  <c r="BM27" i="3"/>
  <c r="BO27" i="3"/>
  <c r="BQ27" i="3"/>
  <c r="BS27" i="3"/>
  <c r="BU27" i="3"/>
  <c r="BL27" i="3"/>
  <c r="BN27" i="3"/>
  <c r="BP27" i="3"/>
  <c r="BR27" i="3"/>
  <c r="BT27" i="3"/>
  <c r="AQ27" i="3"/>
  <c r="AS27" i="3"/>
  <c r="AU27" i="3"/>
  <c r="AW27" i="3"/>
  <c r="AY27" i="3"/>
  <c r="AP27" i="3"/>
  <c r="AR27" i="3"/>
  <c r="AT27" i="3"/>
  <c r="AV27" i="3"/>
  <c r="AX27" i="3"/>
  <c r="U27" i="3"/>
  <c r="W27" i="3"/>
  <c r="Y27" i="3"/>
  <c r="AA27" i="3"/>
  <c r="AC27" i="3"/>
  <c r="T27" i="3"/>
  <c r="V27" i="3"/>
  <c r="X27" i="3"/>
  <c r="Z27" i="3"/>
  <c r="AB27" i="3"/>
  <c r="BW26" i="3"/>
  <c r="BY26" i="3"/>
  <c r="CA26" i="3"/>
  <c r="CC26" i="3"/>
  <c r="CE26" i="3"/>
  <c r="BX26" i="3"/>
  <c r="BZ26" i="3"/>
  <c r="CB26" i="3"/>
  <c r="CD26" i="3"/>
  <c r="CF26" i="3"/>
  <c r="BA26" i="3"/>
  <c r="BC26" i="3"/>
  <c r="BE26" i="3"/>
  <c r="BG26" i="3"/>
  <c r="BI26" i="3"/>
  <c r="BB26" i="3"/>
  <c r="BD26" i="3"/>
  <c r="BF26" i="3"/>
  <c r="BH26" i="3"/>
  <c r="BJ26" i="3"/>
  <c r="AE26" i="3"/>
  <c r="AG26" i="3"/>
  <c r="AI26" i="3"/>
  <c r="AK26" i="3"/>
  <c r="AM26" i="3"/>
  <c r="AF26" i="3"/>
  <c r="AH26" i="3"/>
  <c r="AJ26" i="3"/>
  <c r="AL26" i="3"/>
  <c r="AN26" i="3"/>
  <c r="CI25" i="3"/>
  <c r="CK25" i="3"/>
  <c r="CM25" i="3"/>
  <c r="CO25" i="3"/>
  <c r="CQ25" i="3"/>
  <c r="CH25" i="3"/>
  <c r="CJ25" i="3"/>
  <c r="CL25" i="3"/>
  <c r="CN25" i="3"/>
  <c r="CP25" i="3"/>
  <c r="BM25" i="3"/>
  <c r="BO25" i="3"/>
  <c r="BQ25" i="3"/>
  <c r="BS25" i="3"/>
  <c r="BU25" i="3"/>
  <c r="BL25" i="3"/>
  <c r="BN25" i="3"/>
  <c r="BP25" i="3"/>
  <c r="BR25" i="3"/>
  <c r="BT25" i="3"/>
  <c r="AQ25" i="3"/>
  <c r="AS25" i="3"/>
  <c r="AU25" i="3"/>
  <c r="AW25" i="3"/>
  <c r="AY25" i="3"/>
  <c r="AP25" i="3"/>
  <c r="AR25" i="3"/>
  <c r="AT25" i="3"/>
  <c r="AV25" i="3"/>
  <c r="AX25" i="3"/>
  <c r="U25" i="3"/>
  <c r="W25" i="3"/>
  <c r="Y25" i="3"/>
  <c r="AA25" i="3"/>
  <c r="AC25" i="3"/>
  <c r="T25" i="3"/>
  <c r="V25" i="3"/>
  <c r="X25" i="3"/>
  <c r="Z25" i="3"/>
  <c r="AB25" i="3"/>
  <c r="BW24" i="3"/>
  <c r="BY24" i="3"/>
  <c r="CA24" i="3"/>
  <c r="CC24" i="3"/>
  <c r="CE24" i="3"/>
  <c r="BX24" i="3"/>
  <c r="BZ24" i="3"/>
  <c r="CB24" i="3"/>
  <c r="CD24" i="3"/>
  <c r="CF24" i="3"/>
  <c r="BA24" i="3"/>
  <c r="BC24" i="3"/>
  <c r="BE24" i="3"/>
  <c r="BG24" i="3"/>
  <c r="BI24" i="3"/>
  <c r="BB24" i="3"/>
  <c r="BD24" i="3"/>
  <c r="BF24" i="3"/>
  <c r="BH24" i="3"/>
  <c r="BJ24" i="3"/>
  <c r="AE24" i="3"/>
  <c r="AG24" i="3"/>
  <c r="AI24" i="3"/>
  <c r="AK24" i="3"/>
  <c r="AM24" i="3"/>
  <c r="AF24" i="3"/>
  <c r="AH24" i="3"/>
  <c r="AJ24" i="3"/>
  <c r="AL24" i="3"/>
  <c r="AN24" i="3"/>
  <c r="CI23" i="3"/>
  <c r="CK23" i="3"/>
  <c r="CM23" i="3"/>
  <c r="CO23" i="3"/>
  <c r="CQ23" i="3"/>
  <c r="CH23" i="3"/>
  <c r="CJ23" i="3"/>
  <c r="CL23" i="3"/>
  <c r="CN23" i="3"/>
  <c r="CP23" i="3"/>
  <c r="BM23" i="3"/>
  <c r="BO23" i="3"/>
  <c r="BQ23" i="3"/>
  <c r="BS23" i="3"/>
  <c r="BU23" i="3"/>
  <c r="BL23" i="3"/>
  <c r="BN23" i="3"/>
  <c r="BP23" i="3"/>
  <c r="BR23" i="3"/>
  <c r="BT23" i="3"/>
  <c r="AP23" i="3"/>
  <c r="AR23" i="3"/>
  <c r="AS23" i="3"/>
  <c r="AU23" i="3"/>
  <c r="AW23" i="3"/>
  <c r="AY23" i="3"/>
  <c r="AQ23" i="3"/>
  <c r="AT23" i="3"/>
  <c r="AV23" i="3"/>
  <c r="AX23" i="3"/>
  <c r="T23" i="3"/>
  <c r="V23" i="3"/>
  <c r="X23" i="3"/>
  <c r="Z23" i="3"/>
  <c r="AB23" i="3"/>
  <c r="W23" i="3"/>
  <c r="AA23" i="3"/>
  <c r="U23" i="3"/>
  <c r="Y23" i="3"/>
  <c r="AC23" i="3"/>
  <c r="BX22" i="3"/>
  <c r="BZ22" i="3"/>
  <c r="CB22" i="3"/>
  <c r="CD22" i="3"/>
  <c r="CF22" i="3"/>
  <c r="BW22" i="3"/>
  <c r="CA22" i="3"/>
  <c r="CE22" i="3"/>
  <c r="BY22" i="3"/>
  <c r="CC22" i="3"/>
  <c r="BB22" i="3"/>
  <c r="BD22" i="3"/>
  <c r="BF22" i="3"/>
  <c r="BH22" i="3"/>
  <c r="BJ22" i="3"/>
  <c r="BA22" i="3"/>
  <c r="BE22" i="3"/>
  <c r="BI22" i="3"/>
  <c r="BC22" i="3"/>
  <c r="BG22" i="3"/>
  <c r="AF22" i="3"/>
  <c r="AH22" i="3"/>
  <c r="AJ22" i="3"/>
  <c r="AL22" i="3"/>
  <c r="AN22" i="3"/>
  <c r="AE22" i="3"/>
  <c r="AI22" i="3"/>
  <c r="AM22" i="3"/>
  <c r="AG22" i="3"/>
  <c r="AK22" i="3"/>
  <c r="CH21" i="3"/>
  <c r="CJ21" i="3"/>
  <c r="CL21" i="3"/>
  <c r="CN21" i="3"/>
  <c r="CP21" i="3"/>
  <c r="CK21" i="3"/>
  <c r="CO21" i="3"/>
  <c r="CI21" i="3"/>
  <c r="CM21" i="3"/>
  <c r="CQ21" i="3"/>
  <c r="BL21" i="3"/>
  <c r="BN21" i="3"/>
  <c r="BP21" i="3"/>
  <c r="BR21" i="3"/>
  <c r="BT21" i="3"/>
  <c r="BO21" i="3"/>
  <c r="BS21" i="3"/>
  <c r="BM21" i="3"/>
  <c r="BQ21" i="3"/>
  <c r="BU21" i="3"/>
  <c r="AP21" i="3"/>
  <c r="AR21" i="3"/>
  <c r="AT21" i="3"/>
  <c r="AV21" i="3"/>
  <c r="AX21" i="3"/>
  <c r="AS21" i="3"/>
  <c r="AW21" i="3"/>
  <c r="AQ21" i="3"/>
  <c r="AU21" i="3"/>
  <c r="AY21" i="3"/>
  <c r="T21" i="3"/>
  <c r="V21" i="3"/>
  <c r="X21" i="3"/>
  <c r="Z21" i="3"/>
  <c r="AB21" i="3"/>
  <c r="W21" i="3"/>
  <c r="AA21" i="3"/>
  <c r="U21" i="3"/>
  <c r="Y21" i="3"/>
  <c r="AC21" i="3"/>
  <c r="BX20" i="3"/>
  <c r="BZ20" i="3"/>
  <c r="CB20" i="3"/>
  <c r="CD20" i="3"/>
  <c r="CF20" i="3"/>
  <c r="BW20" i="3"/>
  <c r="CA20" i="3"/>
  <c r="CE20" i="3"/>
  <c r="BY20" i="3"/>
  <c r="CC20" i="3"/>
  <c r="BA20" i="3"/>
  <c r="BC20" i="3"/>
  <c r="BE20" i="3"/>
  <c r="BG20" i="3"/>
  <c r="BI20" i="3"/>
  <c r="BB20" i="3"/>
  <c r="BD20" i="3"/>
  <c r="BF20" i="3"/>
  <c r="BH20" i="3"/>
  <c r="BJ20" i="3"/>
  <c r="AE20" i="3"/>
  <c r="AG20" i="3"/>
  <c r="AI20" i="3"/>
  <c r="AK20" i="3"/>
  <c r="AM20" i="3"/>
  <c r="AF20" i="3"/>
  <c r="AH20" i="3"/>
  <c r="AJ20" i="3"/>
  <c r="AL20" i="3"/>
  <c r="AN20" i="3"/>
  <c r="CI19" i="3"/>
  <c r="CK19" i="3"/>
  <c r="CM19" i="3"/>
  <c r="CO19" i="3"/>
  <c r="CQ19" i="3"/>
  <c r="CH19" i="3"/>
  <c r="CJ19" i="3"/>
  <c r="CL19" i="3"/>
  <c r="CN19" i="3"/>
  <c r="CP19" i="3"/>
  <c r="BM19" i="3"/>
  <c r="BO19" i="3"/>
  <c r="BQ19" i="3"/>
  <c r="BS19" i="3"/>
  <c r="BU19" i="3"/>
  <c r="BL19" i="3"/>
  <c r="BN19" i="3"/>
  <c r="BP19" i="3"/>
  <c r="BR19" i="3"/>
  <c r="BT19" i="3"/>
  <c r="AQ19" i="3"/>
  <c r="AS19" i="3"/>
  <c r="AU19" i="3"/>
  <c r="AW19" i="3"/>
  <c r="AY19" i="3"/>
  <c r="AP19" i="3"/>
  <c r="AR19" i="3"/>
  <c r="AT19" i="3"/>
  <c r="AV19" i="3"/>
  <c r="AX19" i="3"/>
  <c r="U19" i="3"/>
  <c r="W19" i="3"/>
  <c r="Y19" i="3"/>
  <c r="AA19" i="3"/>
  <c r="AC19" i="3"/>
  <c r="T19" i="3"/>
  <c r="V19" i="3"/>
  <c r="X19" i="3"/>
  <c r="Z19" i="3"/>
  <c r="AB19" i="3"/>
  <c r="BW18" i="3"/>
  <c r="BY18" i="3"/>
  <c r="CA18" i="3"/>
  <c r="CC18" i="3"/>
  <c r="CE18" i="3"/>
  <c r="BX18" i="3"/>
  <c r="BZ18" i="3"/>
  <c r="CB18" i="3"/>
  <c r="CD18" i="3"/>
  <c r="CF18" i="3"/>
  <c r="BA18" i="3"/>
  <c r="BC18" i="3"/>
  <c r="BE18" i="3"/>
  <c r="BG18" i="3"/>
  <c r="BI18" i="3"/>
  <c r="BB18" i="3"/>
  <c r="BD18" i="3"/>
  <c r="BF18" i="3"/>
  <c r="BH18" i="3"/>
  <c r="BJ18" i="3"/>
  <c r="AE18" i="3"/>
  <c r="AG18" i="3"/>
  <c r="AI18" i="3"/>
  <c r="AK18" i="3"/>
  <c r="AM18" i="3"/>
  <c r="AF18" i="3"/>
  <c r="AH18" i="3"/>
  <c r="AJ18" i="3"/>
  <c r="AL18" i="3"/>
  <c r="AN18" i="3"/>
  <c r="CI17" i="3"/>
  <c r="CK17" i="3"/>
  <c r="CM17" i="3"/>
  <c r="CO17" i="3"/>
  <c r="CQ17" i="3"/>
  <c r="CH17" i="3"/>
  <c r="CJ17" i="3"/>
  <c r="CL17" i="3"/>
  <c r="CN17" i="3"/>
  <c r="CP17" i="3"/>
  <c r="BM17" i="3"/>
  <c r="BO17" i="3"/>
  <c r="BQ17" i="3"/>
  <c r="BS17" i="3"/>
  <c r="BU17" i="3"/>
  <c r="BL17" i="3"/>
  <c r="BN17" i="3"/>
  <c r="BP17" i="3"/>
  <c r="BR17" i="3"/>
  <c r="BT17" i="3"/>
  <c r="AQ17" i="3"/>
  <c r="AS17" i="3"/>
  <c r="AU17" i="3"/>
  <c r="AW17" i="3"/>
  <c r="AY17" i="3"/>
  <c r="AP17" i="3"/>
  <c r="AR17" i="3"/>
  <c r="AT17" i="3"/>
  <c r="AV17" i="3"/>
  <c r="AX17" i="3"/>
  <c r="U17" i="3"/>
  <c r="W17" i="3"/>
  <c r="Y17" i="3"/>
  <c r="AA17" i="3"/>
  <c r="AC17" i="3"/>
  <c r="T17" i="3"/>
  <c r="V17" i="3"/>
  <c r="X17" i="3"/>
  <c r="Z17" i="3"/>
  <c r="AB17" i="3"/>
  <c r="BW16" i="3"/>
  <c r="BY16" i="3"/>
  <c r="CA16" i="3"/>
  <c r="CC16" i="3"/>
  <c r="CE16" i="3"/>
  <c r="BX16" i="3"/>
  <c r="BZ16" i="3"/>
  <c r="CB16" i="3"/>
  <c r="CD16" i="3"/>
  <c r="CF16" i="3"/>
  <c r="BA16" i="3"/>
  <c r="BC16" i="3"/>
  <c r="BE16" i="3"/>
  <c r="BG16" i="3"/>
  <c r="BI16" i="3"/>
  <c r="BB16" i="3"/>
  <c r="BD16" i="3"/>
  <c r="BF16" i="3"/>
  <c r="BH16" i="3"/>
  <c r="BJ16" i="3"/>
  <c r="AE16" i="3"/>
  <c r="AG16" i="3"/>
  <c r="AI16" i="3"/>
  <c r="AK16" i="3"/>
  <c r="AF16" i="3"/>
  <c r="AJ16" i="3"/>
  <c r="AM16" i="3"/>
  <c r="AH16" i="3"/>
  <c r="AL16" i="3"/>
  <c r="AN16" i="3"/>
  <c r="CI15" i="3"/>
  <c r="CK15" i="3"/>
  <c r="CM15" i="3"/>
  <c r="CO15" i="3"/>
  <c r="CQ15" i="3"/>
  <c r="CJ15" i="3"/>
  <c r="CN15" i="3"/>
  <c r="CH15" i="3"/>
  <c r="CL15" i="3"/>
  <c r="CP15" i="3"/>
  <c r="BM15" i="3"/>
  <c r="BO15" i="3"/>
  <c r="BQ15" i="3"/>
  <c r="BS15" i="3"/>
  <c r="BU15" i="3"/>
  <c r="BL15" i="3"/>
  <c r="BN15" i="3"/>
  <c r="BP15" i="3"/>
  <c r="BR15" i="3"/>
  <c r="BT15" i="3"/>
  <c r="AQ15" i="3"/>
  <c r="AS15" i="3"/>
  <c r="AU15" i="3"/>
  <c r="AW15" i="3"/>
  <c r="AY15" i="3"/>
  <c r="AP15" i="3"/>
  <c r="AR15" i="3"/>
  <c r="AT15" i="3"/>
  <c r="AV15" i="3"/>
  <c r="AX15" i="3"/>
  <c r="U15" i="3"/>
  <c r="W15" i="3"/>
  <c r="Y15" i="3"/>
  <c r="AA15" i="3"/>
  <c r="AC15" i="3"/>
  <c r="T15" i="3"/>
  <c r="V15" i="3"/>
  <c r="X15" i="3"/>
  <c r="Z15" i="3"/>
  <c r="AB15" i="3"/>
  <c r="BW14" i="3"/>
  <c r="BY14" i="3"/>
  <c r="CA14" i="3"/>
  <c r="CC14" i="3"/>
  <c r="CE14" i="3"/>
  <c r="BX14" i="3"/>
  <c r="BZ14" i="3"/>
  <c r="CB14" i="3"/>
  <c r="CD14" i="3"/>
  <c r="CF14" i="3"/>
  <c r="BA14" i="3"/>
  <c r="BC14" i="3"/>
  <c r="BE14" i="3"/>
  <c r="BG14" i="3"/>
  <c r="BI14" i="3"/>
  <c r="BB14" i="3"/>
  <c r="BD14" i="3"/>
  <c r="BF14" i="3"/>
  <c r="BH14" i="3"/>
  <c r="BJ14" i="3"/>
  <c r="AE14" i="3"/>
  <c r="AG14" i="3"/>
  <c r="AI14" i="3"/>
  <c r="AK14" i="3"/>
  <c r="AM14" i="3"/>
  <c r="AF14" i="3"/>
  <c r="AH14" i="3"/>
  <c r="AJ14" i="3"/>
  <c r="AL14" i="3"/>
  <c r="AN14" i="3"/>
  <c r="CI13" i="3"/>
  <c r="CK13" i="3"/>
  <c r="CM13" i="3"/>
  <c r="CO13" i="3"/>
  <c r="CQ13" i="3"/>
  <c r="CH13" i="3"/>
  <c r="CJ13" i="3"/>
  <c r="CL13" i="3"/>
  <c r="CN13" i="3"/>
  <c r="CP13" i="3"/>
  <c r="BM13" i="3"/>
  <c r="BO13" i="3"/>
  <c r="BQ13" i="3"/>
  <c r="BS13" i="3"/>
  <c r="BU13" i="3"/>
  <c r="BL13" i="3"/>
  <c r="BN13" i="3"/>
  <c r="BP13" i="3"/>
  <c r="BR13" i="3"/>
  <c r="BT13" i="3"/>
  <c r="AQ13" i="3"/>
  <c r="AS13" i="3"/>
  <c r="AU13" i="3"/>
  <c r="AW13" i="3"/>
  <c r="AY13" i="3"/>
  <c r="AP13" i="3"/>
  <c r="AR13" i="3"/>
  <c r="AT13" i="3"/>
  <c r="AV13" i="3"/>
  <c r="AX13" i="3"/>
  <c r="U13" i="3"/>
  <c r="W13" i="3"/>
  <c r="Y13" i="3"/>
  <c r="AA13" i="3"/>
  <c r="AC13" i="3"/>
  <c r="T13" i="3"/>
  <c r="V13" i="3"/>
  <c r="X13" i="3"/>
  <c r="Z13" i="3"/>
  <c r="AB13" i="3"/>
  <c r="BW12" i="3"/>
  <c r="BY12" i="3"/>
  <c r="CA12" i="3"/>
  <c r="CC12" i="3"/>
  <c r="CE12" i="3"/>
  <c r="BX12" i="3"/>
  <c r="BZ12" i="3"/>
  <c r="CB12" i="3"/>
  <c r="CD12" i="3"/>
  <c r="CF12" i="3"/>
  <c r="BA12" i="3"/>
  <c r="BC12" i="3"/>
  <c r="BE12" i="3"/>
  <c r="BG12" i="3"/>
  <c r="BI12" i="3"/>
  <c r="BB12" i="3"/>
  <c r="BD12" i="3"/>
  <c r="BF12" i="3"/>
  <c r="BH12" i="3"/>
  <c r="BJ12" i="3"/>
  <c r="AE12" i="3"/>
  <c r="AG12" i="3"/>
  <c r="AI12" i="3"/>
  <c r="AK12" i="3"/>
  <c r="AM12" i="3"/>
  <c r="AF12" i="3"/>
  <c r="AH12" i="3"/>
  <c r="AJ12" i="3"/>
  <c r="AL12" i="3"/>
  <c r="AN12" i="3"/>
  <c r="CI11" i="3"/>
  <c r="CK11" i="3"/>
  <c r="CM11" i="3"/>
  <c r="CO11" i="3"/>
  <c r="CQ11" i="3"/>
  <c r="CH11" i="3"/>
  <c r="CJ11" i="3"/>
  <c r="CL11" i="3"/>
  <c r="CN11" i="3"/>
  <c r="CP11" i="3"/>
  <c r="BM11" i="3"/>
  <c r="BO11" i="3"/>
  <c r="BQ11" i="3"/>
  <c r="BS11" i="3"/>
  <c r="BU11" i="3"/>
  <c r="BL11" i="3"/>
  <c r="BN11" i="3"/>
  <c r="BP11" i="3"/>
  <c r="BR11" i="3"/>
  <c r="BT11" i="3"/>
  <c r="AQ11" i="3"/>
  <c r="AS11" i="3"/>
  <c r="AU11" i="3"/>
  <c r="AW11" i="3"/>
  <c r="AY11" i="3"/>
  <c r="AP11" i="3"/>
  <c r="AR11" i="3"/>
  <c r="AT11" i="3"/>
  <c r="AV11" i="3"/>
  <c r="AX11" i="3"/>
  <c r="U11" i="3"/>
  <c r="W11" i="3"/>
  <c r="Y11" i="3"/>
  <c r="AA11" i="3"/>
  <c r="AC11" i="3"/>
  <c r="T11" i="3"/>
  <c r="V11" i="3"/>
  <c r="X11" i="3"/>
  <c r="Z11" i="3"/>
  <c r="AB11" i="3"/>
  <c r="BW10" i="3"/>
  <c r="CA10" i="3"/>
  <c r="CE10" i="3"/>
  <c r="BZ10" i="3"/>
  <c r="CD10" i="3"/>
  <c r="BA10" i="3"/>
  <c r="BC10" i="3"/>
  <c r="BE10" i="3"/>
  <c r="BG10" i="3"/>
  <c r="BI10" i="3"/>
  <c r="BB10" i="3"/>
  <c r="BD10" i="3"/>
  <c r="BF10" i="3"/>
  <c r="BH10" i="3"/>
  <c r="BJ10" i="3"/>
  <c r="AE10" i="3"/>
  <c r="AG10" i="3"/>
  <c r="AI10" i="3"/>
  <c r="AK10" i="3"/>
  <c r="AM10" i="3"/>
  <c r="AF10" i="3"/>
  <c r="AH10" i="3"/>
  <c r="AJ10" i="3"/>
  <c r="AL10" i="3"/>
  <c r="AN10" i="3"/>
  <c r="CI9" i="3"/>
  <c r="CK9" i="3"/>
  <c r="CM9" i="3"/>
  <c r="CO9" i="3"/>
  <c r="CQ9" i="3"/>
  <c r="CH9" i="3"/>
  <c r="CJ9" i="3"/>
  <c r="CL9" i="3"/>
  <c r="CN9" i="3"/>
  <c r="CP9" i="3"/>
  <c r="BM9" i="3"/>
  <c r="BO9" i="3"/>
  <c r="BQ9" i="3"/>
  <c r="BS9" i="3"/>
  <c r="BU9" i="3"/>
  <c r="BL9" i="3"/>
  <c r="BN9" i="3"/>
  <c r="BP9" i="3"/>
  <c r="BR9" i="3"/>
  <c r="BT9" i="3"/>
  <c r="AQ9" i="3"/>
  <c r="AS9" i="3"/>
  <c r="AU9" i="3"/>
  <c r="AW9" i="3"/>
  <c r="AY9" i="3"/>
  <c r="AP9" i="3"/>
  <c r="AR9" i="3"/>
  <c r="AT9" i="3"/>
  <c r="AV9" i="3"/>
  <c r="AX9" i="3"/>
  <c r="U9" i="3"/>
  <c r="W9" i="3"/>
  <c r="Y9" i="3"/>
  <c r="AA9" i="3"/>
  <c r="AC9" i="3"/>
  <c r="T9" i="3"/>
  <c r="V9" i="3"/>
  <c r="X9" i="3"/>
  <c r="Z9" i="3"/>
  <c r="AB9" i="3"/>
  <c r="CI8" i="3"/>
  <c r="CK8" i="3"/>
  <c r="CM8" i="3"/>
  <c r="CO8" i="3"/>
  <c r="CQ8" i="3"/>
  <c r="CQ44" i="3"/>
  <c r="CO44" i="3"/>
  <c r="CM44" i="3"/>
  <c r="CK44" i="3"/>
  <c r="CI44" i="3"/>
  <c r="CF44" i="3"/>
  <c r="CD44" i="3"/>
  <c r="CB44" i="3"/>
  <c r="BZ44" i="3"/>
  <c r="BX44" i="3"/>
  <c r="BU44" i="3"/>
  <c r="BS44" i="3"/>
  <c r="BQ44" i="3"/>
  <c r="BO44" i="3"/>
  <c r="BM44" i="3"/>
  <c r="BJ44" i="3"/>
  <c r="BH44" i="3"/>
  <c r="BF44" i="3"/>
  <c r="BD44" i="3"/>
  <c r="BB44" i="3"/>
  <c r="AY44" i="3"/>
  <c r="AW44" i="3"/>
  <c r="AU44" i="3"/>
  <c r="AS44" i="3"/>
  <c r="AQ44" i="3"/>
  <c r="AN44" i="3"/>
  <c r="AL44" i="3"/>
  <c r="AJ44" i="3"/>
  <c r="AH44" i="3"/>
  <c r="AF44" i="3"/>
  <c r="AC44" i="3"/>
  <c r="AA44" i="3"/>
  <c r="Y44" i="3"/>
  <c r="W44" i="3"/>
  <c r="U44" i="3"/>
  <c r="CP43" i="3"/>
  <c r="CN43" i="3"/>
  <c r="CL43" i="3"/>
  <c r="CJ43" i="3"/>
  <c r="CH43" i="3"/>
  <c r="CE43" i="3"/>
  <c r="CC43" i="3"/>
  <c r="CA43" i="3"/>
  <c r="BY43" i="3"/>
  <c r="BW43" i="3"/>
  <c r="BT43" i="3"/>
  <c r="BR43" i="3"/>
  <c r="BP43" i="3"/>
  <c r="BN43" i="3"/>
  <c r="BL43" i="3"/>
  <c r="BI43" i="3"/>
  <c r="BG43" i="3"/>
  <c r="BE43" i="3"/>
  <c r="BC43" i="3"/>
  <c r="BA43" i="3"/>
  <c r="AX43" i="3"/>
  <c r="AV43" i="3"/>
  <c r="AT43" i="3"/>
  <c r="AR43" i="3"/>
  <c r="AP43" i="3"/>
  <c r="AM43" i="3"/>
  <c r="AK43" i="3"/>
  <c r="AI43" i="3"/>
  <c r="AG43" i="3"/>
  <c r="AE43" i="3"/>
  <c r="AB43" i="3"/>
  <c r="Z43" i="3"/>
  <c r="X43" i="3"/>
  <c r="V43" i="3"/>
  <c r="T43" i="3"/>
  <c r="CQ42" i="3"/>
  <c r="CO42" i="3"/>
  <c r="CM42" i="3"/>
  <c r="CK42" i="3"/>
  <c r="CI42" i="3"/>
  <c r="CF42" i="3"/>
  <c r="CD42" i="3"/>
  <c r="CB42" i="3"/>
  <c r="BZ42" i="3"/>
  <c r="BX42" i="3"/>
  <c r="BU42" i="3"/>
  <c r="BS42" i="3"/>
  <c r="BQ42" i="3"/>
  <c r="BO42" i="3"/>
  <c r="BM42" i="3"/>
  <c r="BJ42" i="3"/>
  <c r="BH42" i="3"/>
  <c r="BF42" i="3"/>
  <c r="BD42" i="3"/>
  <c r="BB42" i="3"/>
  <c r="AY42" i="3"/>
  <c r="AW42" i="3"/>
  <c r="AU42" i="3"/>
  <c r="AS42" i="3"/>
  <c r="AQ42" i="3"/>
  <c r="AN42" i="3"/>
  <c r="AL42" i="3"/>
  <c r="AJ42" i="3"/>
  <c r="AH42" i="3"/>
  <c r="AF42" i="3"/>
  <c r="AC42" i="3"/>
  <c r="AA42" i="3"/>
  <c r="Y42" i="3"/>
  <c r="W42" i="3"/>
  <c r="U42" i="3"/>
  <c r="CP41" i="3"/>
  <c r="CN41" i="3"/>
  <c r="CL41" i="3"/>
  <c r="CJ41" i="3"/>
  <c r="CH41" i="3"/>
  <c r="CE41" i="3"/>
  <c r="CC41" i="3"/>
  <c r="CA41" i="3"/>
  <c r="BY41" i="3"/>
  <c r="BW41" i="3"/>
  <c r="BT41" i="3"/>
  <c r="BR41" i="3"/>
  <c r="BP41" i="3"/>
  <c r="BN41" i="3"/>
  <c r="BL41" i="3"/>
  <c r="BI41" i="3"/>
  <c r="BG41" i="3"/>
  <c r="BE41" i="3"/>
  <c r="BC41" i="3"/>
  <c r="BA41" i="3"/>
  <c r="AX41" i="3"/>
  <c r="AV41" i="3"/>
  <c r="AT41" i="3"/>
  <c r="AR41" i="3"/>
  <c r="AP41" i="3"/>
  <c r="AM41" i="3"/>
  <c r="AK41" i="3"/>
  <c r="AI41" i="3"/>
  <c r="AG41" i="3"/>
  <c r="AE41" i="3"/>
  <c r="AB41" i="3"/>
  <c r="Z41" i="3"/>
  <c r="X41" i="3"/>
  <c r="V41" i="3"/>
  <c r="T41" i="3"/>
  <c r="CQ40" i="3"/>
  <c r="CO40" i="3"/>
  <c r="CM40" i="3"/>
  <c r="CK40" i="3"/>
  <c r="CI40" i="3"/>
  <c r="CF40" i="3"/>
  <c r="CD40" i="3"/>
  <c r="CB40" i="3"/>
  <c r="BZ40" i="3"/>
  <c r="BX40" i="3"/>
  <c r="BU40" i="3"/>
  <c r="BS40" i="3"/>
  <c r="BQ40" i="3"/>
  <c r="BO40" i="3"/>
  <c r="BM40" i="3"/>
  <c r="BJ40" i="3"/>
  <c r="BH40" i="3"/>
  <c r="BF40" i="3"/>
  <c r="BD40" i="3"/>
  <c r="BB40" i="3"/>
  <c r="AY40" i="3"/>
  <c r="AW40" i="3"/>
  <c r="AU40" i="3"/>
  <c r="AS40" i="3"/>
  <c r="AQ40" i="3"/>
  <c r="AN40" i="3"/>
  <c r="AL40" i="3"/>
  <c r="AJ40" i="3"/>
  <c r="AH40" i="3"/>
  <c r="AF40" i="3"/>
  <c r="AC40" i="3"/>
  <c r="AA40" i="3"/>
  <c r="Y40" i="3"/>
  <c r="W40" i="3"/>
  <c r="U40" i="3"/>
  <c r="CP39" i="3"/>
  <c r="CN39" i="3"/>
  <c r="CL39" i="3"/>
  <c r="CJ39" i="3"/>
  <c r="CH39" i="3"/>
  <c r="CE39" i="3"/>
  <c r="CC39" i="3"/>
  <c r="CA39" i="3"/>
  <c r="BY39" i="3"/>
  <c r="BW39" i="3"/>
  <c r="BT39" i="3"/>
  <c r="BR39" i="3"/>
  <c r="BP39" i="3"/>
  <c r="BN39" i="3"/>
  <c r="BL39" i="3"/>
  <c r="BG39" i="3"/>
  <c r="AX39" i="3"/>
  <c r="AV39" i="3"/>
  <c r="AT39" i="3"/>
  <c r="AR39" i="3"/>
  <c r="AP39" i="3"/>
  <c r="AM39" i="3"/>
  <c r="AK39" i="3"/>
  <c r="AI39" i="3"/>
  <c r="AG39" i="3"/>
  <c r="AE39" i="3"/>
  <c r="AB39" i="3"/>
  <c r="Z39" i="3"/>
  <c r="X39" i="3"/>
  <c r="V39" i="3"/>
  <c r="T39" i="3"/>
  <c r="CQ38" i="3"/>
  <c r="CO38" i="3"/>
  <c r="CM38" i="3"/>
  <c r="CK38" i="3"/>
  <c r="CI38" i="3"/>
  <c r="CF38" i="3"/>
  <c r="CD38" i="3"/>
  <c r="CB38" i="3"/>
  <c r="BZ38" i="3"/>
  <c r="BX38" i="3"/>
  <c r="BU38" i="3"/>
  <c r="BS38" i="3"/>
  <c r="BQ38" i="3"/>
  <c r="BO38" i="3"/>
  <c r="BM38" i="3"/>
  <c r="BJ38" i="3"/>
  <c r="BH38" i="3"/>
  <c r="BF38" i="3"/>
  <c r="BD38" i="3"/>
  <c r="BB38" i="3"/>
  <c r="AY38" i="3"/>
  <c r="AW38" i="3"/>
  <c r="AU38" i="3"/>
  <c r="AS38" i="3"/>
  <c r="AQ38" i="3"/>
  <c r="AN38" i="3"/>
  <c r="AL38" i="3"/>
  <c r="AJ38" i="3"/>
  <c r="AH38" i="3"/>
  <c r="AF38" i="3"/>
  <c r="AC38" i="3"/>
  <c r="AA38" i="3"/>
  <c r="Y38" i="3"/>
  <c r="W38" i="3"/>
  <c r="U38" i="3"/>
  <c r="CP37" i="3"/>
  <c r="CN37" i="3"/>
  <c r="CL37" i="3"/>
  <c r="CJ37" i="3"/>
  <c r="CH37" i="3"/>
  <c r="CE37" i="3"/>
  <c r="CC37" i="3"/>
  <c r="CA37" i="3"/>
  <c r="BY37" i="3"/>
  <c r="BW37" i="3"/>
  <c r="BT37" i="3"/>
  <c r="BR37" i="3"/>
  <c r="BP37" i="3"/>
  <c r="BN37" i="3"/>
  <c r="BL37" i="3"/>
  <c r="BC37" i="3"/>
  <c r="AX37" i="3"/>
  <c r="AV37" i="3"/>
  <c r="AT37" i="3"/>
  <c r="AR37" i="3"/>
  <c r="AP37" i="3"/>
  <c r="AM37" i="3"/>
  <c r="AK37" i="3"/>
  <c r="AI37" i="3"/>
  <c r="AG37" i="3"/>
  <c r="AE37" i="3"/>
  <c r="AB37" i="3"/>
  <c r="Z37" i="3"/>
  <c r="X37" i="3"/>
  <c r="V37" i="3"/>
  <c r="T37" i="3"/>
  <c r="CQ36" i="3"/>
  <c r="CO36" i="3"/>
  <c r="CM36" i="3"/>
  <c r="CK36" i="3"/>
  <c r="CI36" i="3"/>
  <c r="CF36" i="3"/>
  <c r="CD36" i="3"/>
  <c r="CB36" i="3"/>
  <c r="BZ36" i="3"/>
  <c r="BX36" i="3"/>
  <c r="BU36" i="3"/>
  <c r="BS36" i="3"/>
  <c r="BQ36" i="3"/>
  <c r="BO36" i="3"/>
  <c r="BM36" i="3"/>
  <c r="BI36" i="3"/>
  <c r="BE36" i="3"/>
  <c r="BA36" i="3"/>
  <c r="AV36" i="3"/>
  <c r="AM36" i="3"/>
  <c r="AI36" i="3"/>
  <c r="AE36" i="3"/>
  <c r="Z36" i="3"/>
  <c r="CO35" i="3"/>
  <c r="CK35" i="3"/>
  <c r="CF35" i="3"/>
  <c r="CB35" i="3"/>
  <c r="BS35" i="3"/>
  <c r="BO35" i="3"/>
  <c r="BJ35" i="3"/>
  <c r="BF35" i="3"/>
  <c r="AW35" i="3"/>
  <c r="AS35" i="3"/>
  <c r="AN35" i="3"/>
  <c r="AJ35" i="3"/>
  <c r="AA35" i="3"/>
  <c r="W35" i="3"/>
  <c r="CN34" i="3"/>
  <c r="CE34" i="3"/>
  <c r="CA34" i="3"/>
  <c r="BW34" i="3"/>
  <c r="BR34" i="3"/>
  <c r="BI34" i="3"/>
  <c r="BE34" i="3"/>
  <c r="BA34" i="3"/>
  <c r="AV34" i="3"/>
  <c r="AM34" i="3"/>
  <c r="AI34" i="3"/>
  <c r="AE34" i="3"/>
  <c r="Z34" i="3"/>
  <c r="CO33" i="3"/>
  <c r="CK33" i="3"/>
  <c r="CF33" i="3"/>
  <c r="CB33" i="3"/>
  <c r="BS33" i="3"/>
  <c r="BO33" i="3"/>
  <c r="BJ33" i="3"/>
  <c r="BF33" i="3"/>
  <c r="AW33" i="3"/>
  <c r="AS33" i="3"/>
  <c r="AN33" i="3"/>
  <c r="AJ33" i="3"/>
  <c r="AA33" i="3"/>
  <c r="W33" i="3"/>
  <c r="CN32" i="3"/>
  <c r="CE32" i="3"/>
  <c r="CA32" i="3"/>
  <c r="BW32" i="3"/>
  <c r="BR32" i="3"/>
  <c r="BI32" i="3"/>
  <c r="BE32" i="3"/>
  <c r="BA32" i="3"/>
  <c r="AV32" i="3"/>
  <c r="AM32" i="3"/>
  <c r="AI32" i="3"/>
  <c r="AE32" i="3"/>
  <c r="Z32" i="3"/>
  <c r="AQ36" i="3"/>
  <c r="AS36" i="3"/>
  <c r="AU36" i="3"/>
  <c r="AW36" i="3"/>
  <c r="AY36" i="3"/>
  <c r="U36" i="3"/>
  <c r="W36" i="3"/>
  <c r="Y36" i="3"/>
  <c r="AA36" i="3"/>
  <c r="AC36" i="3"/>
  <c r="BW35" i="3"/>
  <c r="BY35" i="3"/>
  <c r="CA35" i="3"/>
  <c r="CC35" i="3"/>
  <c r="CE35" i="3"/>
  <c r="BA35" i="3"/>
  <c r="BC35" i="3"/>
  <c r="BE35" i="3"/>
  <c r="BG35" i="3"/>
  <c r="BI35" i="3"/>
  <c r="AE35" i="3"/>
  <c r="AG35" i="3"/>
  <c r="AI35" i="3"/>
  <c r="AK35" i="3"/>
  <c r="AM35" i="3"/>
  <c r="CI34" i="3"/>
  <c r="CK34" i="3"/>
  <c r="CM34" i="3"/>
  <c r="CO34" i="3"/>
  <c r="CQ34" i="3"/>
  <c r="BM34" i="3"/>
  <c r="BO34" i="3"/>
  <c r="BQ34" i="3"/>
  <c r="BS34" i="3"/>
  <c r="BU34" i="3"/>
  <c r="AQ34" i="3"/>
  <c r="AS34" i="3"/>
  <c r="AU34" i="3"/>
  <c r="AW34" i="3"/>
  <c r="AY34" i="3"/>
  <c r="U34" i="3"/>
  <c r="W34" i="3"/>
  <c r="Y34" i="3"/>
  <c r="AA34" i="3"/>
  <c r="AC34" i="3"/>
  <c r="BW33" i="3"/>
  <c r="BY33" i="3"/>
  <c r="CA33" i="3"/>
  <c r="CC33" i="3"/>
  <c r="CE33" i="3"/>
  <c r="BA33" i="3"/>
  <c r="BC33" i="3"/>
  <c r="BE33" i="3"/>
  <c r="BG33" i="3"/>
  <c r="BI33" i="3"/>
  <c r="AE33" i="3"/>
  <c r="AG33" i="3"/>
  <c r="AI33" i="3"/>
  <c r="AK33" i="3"/>
  <c r="AM33" i="3"/>
  <c r="CI32" i="3"/>
  <c r="CK32" i="3"/>
  <c r="CM32" i="3"/>
  <c r="CO32" i="3"/>
  <c r="CQ32" i="3"/>
  <c r="BM32" i="3"/>
  <c r="BO32" i="3"/>
  <c r="BQ32" i="3"/>
  <c r="BS32" i="3"/>
  <c r="BU32" i="3"/>
  <c r="AQ32" i="3"/>
  <c r="AS32" i="3"/>
  <c r="AU32" i="3"/>
  <c r="AW32" i="3"/>
  <c r="AY32" i="3"/>
  <c r="U32" i="3"/>
  <c r="W32" i="3"/>
  <c r="Y32" i="3"/>
  <c r="AA32" i="3"/>
  <c r="AC32" i="3"/>
  <c r="BX31" i="3"/>
  <c r="BZ31" i="3"/>
  <c r="CB31" i="3"/>
  <c r="CD31" i="3"/>
  <c r="CF31" i="3"/>
  <c r="BW31" i="3"/>
  <c r="BY31" i="3"/>
  <c r="CA31" i="3"/>
  <c r="CC31" i="3"/>
  <c r="CE31" i="3"/>
  <c r="BB31" i="3"/>
  <c r="BD31" i="3"/>
  <c r="BF31" i="3"/>
  <c r="BH31" i="3"/>
  <c r="BJ31" i="3"/>
  <c r="BA31" i="3"/>
  <c r="BC31" i="3"/>
  <c r="BE31" i="3"/>
  <c r="BG31" i="3"/>
  <c r="BI31" i="3"/>
  <c r="AF31" i="3"/>
  <c r="AH31" i="3"/>
  <c r="AJ31" i="3"/>
  <c r="AL31" i="3"/>
  <c r="AN31" i="3"/>
  <c r="AE31" i="3"/>
  <c r="AG31" i="3"/>
  <c r="AI31" i="3"/>
  <c r="AK31" i="3"/>
  <c r="AM31" i="3"/>
  <c r="CH30" i="3"/>
  <c r="CJ30" i="3"/>
  <c r="CL30" i="3"/>
  <c r="CN30" i="3"/>
  <c r="CP30" i="3"/>
  <c r="CI30" i="3"/>
  <c r="CK30" i="3"/>
  <c r="CM30" i="3"/>
  <c r="CO30" i="3"/>
  <c r="CQ30" i="3"/>
  <c r="BL30" i="3"/>
  <c r="BN30" i="3"/>
  <c r="BP30" i="3"/>
  <c r="BR30" i="3"/>
  <c r="BT30" i="3"/>
  <c r="BM30" i="3"/>
  <c r="BO30" i="3"/>
  <c r="BQ30" i="3"/>
  <c r="BS30" i="3"/>
  <c r="BU30" i="3"/>
  <c r="AP30" i="3"/>
  <c r="AR30" i="3"/>
  <c r="AT30" i="3"/>
  <c r="AV30" i="3"/>
  <c r="AX30" i="3"/>
  <c r="AQ30" i="3"/>
  <c r="AS30" i="3"/>
  <c r="AU30" i="3"/>
  <c r="AW30" i="3"/>
  <c r="AY30" i="3"/>
  <c r="T30" i="3"/>
  <c r="V30" i="3"/>
  <c r="X30" i="3"/>
  <c r="Z30" i="3"/>
  <c r="AB30" i="3"/>
  <c r="U30" i="3"/>
  <c r="W30" i="3"/>
  <c r="Y30" i="3"/>
  <c r="AA30" i="3"/>
  <c r="AC30" i="3"/>
  <c r="BX29" i="3"/>
  <c r="BZ29" i="3"/>
  <c r="CB29" i="3"/>
  <c r="CD29" i="3"/>
  <c r="CF29" i="3"/>
  <c r="BW29" i="3"/>
  <c r="BY29" i="3"/>
  <c r="CA29" i="3"/>
  <c r="CC29" i="3"/>
  <c r="CE29" i="3"/>
  <c r="BB29" i="3"/>
  <c r="BD29" i="3"/>
  <c r="BF29" i="3"/>
  <c r="BH29" i="3"/>
  <c r="BJ29" i="3"/>
  <c r="BA29" i="3"/>
  <c r="BC29" i="3"/>
  <c r="BE29" i="3"/>
  <c r="BG29" i="3"/>
  <c r="BI29" i="3"/>
  <c r="AF29" i="3"/>
  <c r="AH29" i="3"/>
  <c r="AJ29" i="3"/>
  <c r="AL29" i="3"/>
  <c r="AN29" i="3"/>
  <c r="AE29" i="3"/>
  <c r="AG29" i="3"/>
  <c r="AI29" i="3"/>
  <c r="AK29" i="3"/>
  <c r="AM29" i="3"/>
  <c r="CH28" i="3"/>
  <c r="CJ28" i="3"/>
  <c r="CL28" i="3"/>
  <c r="CN28" i="3"/>
  <c r="CP28" i="3"/>
  <c r="CI28" i="3"/>
  <c r="CK28" i="3"/>
  <c r="CM28" i="3"/>
  <c r="CO28" i="3"/>
  <c r="CQ28" i="3"/>
  <c r="BL28" i="3"/>
  <c r="BN28" i="3"/>
  <c r="BP28" i="3"/>
  <c r="BR28" i="3"/>
  <c r="BT28" i="3"/>
  <c r="BM28" i="3"/>
  <c r="BO28" i="3"/>
  <c r="BQ28" i="3"/>
  <c r="BS28" i="3"/>
  <c r="BU28" i="3"/>
  <c r="AP28" i="3"/>
  <c r="AR28" i="3"/>
  <c r="AT28" i="3"/>
  <c r="AV28" i="3"/>
  <c r="AX28" i="3"/>
  <c r="AQ28" i="3"/>
  <c r="AS28" i="3"/>
  <c r="AU28" i="3"/>
  <c r="AW28" i="3"/>
  <c r="AY28" i="3"/>
  <c r="T28" i="3"/>
  <c r="V28" i="3"/>
  <c r="X28" i="3"/>
  <c r="Z28" i="3"/>
  <c r="AB28" i="3"/>
  <c r="U28" i="3"/>
  <c r="W28" i="3"/>
  <c r="Y28" i="3"/>
  <c r="AA28" i="3"/>
  <c r="AC28" i="3"/>
  <c r="BX27" i="3"/>
  <c r="BZ27" i="3"/>
  <c r="CB27" i="3"/>
  <c r="CD27" i="3"/>
  <c r="CF27" i="3"/>
  <c r="BW27" i="3"/>
  <c r="BY27" i="3"/>
  <c r="CA27" i="3"/>
  <c r="CC27" i="3"/>
  <c r="CE27" i="3"/>
  <c r="BB27" i="3"/>
  <c r="BD27" i="3"/>
  <c r="BF27" i="3"/>
  <c r="BH27" i="3"/>
  <c r="BJ27" i="3"/>
  <c r="BA27" i="3"/>
  <c r="BC27" i="3"/>
  <c r="BE27" i="3"/>
  <c r="BG27" i="3"/>
  <c r="BI27" i="3"/>
  <c r="AF27" i="3"/>
  <c r="AH27" i="3"/>
  <c r="AJ27" i="3"/>
  <c r="AL27" i="3"/>
  <c r="AN27" i="3"/>
  <c r="AE27" i="3"/>
  <c r="AG27" i="3"/>
  <c r="AI27" i="3"/>
  <c r="AK27" i="3"/>
  <c r="AM27" i="3"/>
  <c r="CH26" i="3"/>
  <c r="CJ26" i="3"/>
  <c r="CL26" i="3"/>
  <c r="CN26" i="3"/>
  <c r="CP26" i="3"/>
  <c r="CI26" i="3"/>
  <c r="CK26" i="3"/>
  <c r="CM26" i="3"/>
  <c r="CO26" i="3"/>
  <c r="CQ26" i="3"/>
  <c r="BL26" i="3"/>
  <c r="BN26" i="3"/>
  <c r="BP26" i="3"/>
  <c r="BR26" i="3"/>
  <c r="BT26" i="3"/>
  <c r="BM26" i="3"/>
  <c r="BO26" i="3"/>
  <c r="BQ26" i="3"/>
  <c r="BS26" i="3"/>
  <c r="BU26" i="3"/>
  <c r="AP26" i="3"/>
  <c r="AR26" i="3"/>
  <c r="AT26" i="3"/>
  <c r="AV26" i="3"/>
  <c r="AX26" i="3"/>
  <c r="AQ26" i="3"/>
  <c r="AS26" i="3"/>
  <c r="AU26" i="3"/>
  <c r="AW26" i="3"/>
  <c r="AY26" i="3"/>
  <c r="T26" i="3"/>
  <c r="V26" i="3"/>
  <c r="X26" i="3"/>
  <c r="Z26" i="3"/>
  <c r="AB26" i="3"/>
  <c r="U26" i="3"/>
  <c r="W26" i="3"/>
  <c r="Y26" i="3"/>
  <c r="AA26" i="3"/>
  <c r="AC26" i="3"/>
  <c r="BX25" i="3"/>
  <c r="BZ25" i="3"/>
  <c r="CB25" i="3"/>
  <c r="CD25" i="3"/>
  <c r="CF25" i="3"/>
  <c r="BW25" i="3"/>
  <c r="BY25" i="3"/>
  <c r="CA25" i="3"/>
  <c r="CC25" i="3"/>
  <c r="CE25" i="3"/>
  <c r="BB25" i="3"/>
  <c r="BD25" i="3"/>
  <c r="BF25" i="3"/>
  <c r="BH25" i="3"/>
  <c r="BJ25" i="3"/>
  <c r="BA25" i="3"/>
  <c r="BC25" i="3"/>
  <c r="BE25" i="3"/>
  <c r="BG25" i="3"/>
  <c r="BI25" i="3"/>
  <c r="AF25" i="3"/>
  <c r="AH25" i="3"/>
  <c r="AJ25" i="3"/>
  <c r="AL25" i="3"/>
  <c r="AN25" i="3"/>
  <c r="AE25" i="3"/>
  <c r="AG25" i="3"/>
  <c r="AI25" i="3"/>
  <c r="AK25" i="3"/>
  <c r="AM25" i="3"/>
  <c r="CH24" i="3"/>
  <c r="CJ24" i="3"/>
  <c r="CL24" i="3"/>
  <c r="CN24" i="3"/>
  <c r="CP24" i="3"/>
  <c r="CI24" i="3"/>
  <c r="CK24" i="3"/>
  <c r="CM24" i="3"/>
  <c r="CO24" i="3"/>
  <c r="CQ24" i="3"/>
  <c r="BL24" i="3"/>
  <c r="BN24" i="3"/>
  <c r="BP24" i="3"/>
  <c r="BR24" i="3"/>
  <c r="BT24" i="3"/>
  <c r="BM24" i="3"/>
  <c r="BO24" i="3"/>
  <c r="BQ24" i="3"/>
  <c r="BS24" i="3"/>
  <c r="BU24" i="3"/>
  <c r="AP24" i="3"/>
  <c r="AR24" i="3"/>
  <c r="AT24" i="3"/>
  <c r="AV24" i="3"/>
  <c r="AX24" i="3"/>
  <c r="AQ24" i="3"/>
  <c r="AS24" i="3"/>
  <c r="AU24" i="3"/>
  <c r="AW24" i="3"/>
  <c r="AY24" i="3"/>
  <c r="T24" i="3"/>
  <c r="V24" i="3"/>
  <c r="X24" i="3"/>
  <c r="Z24" i="3"/>
  <c r="AB24" i="3"/>
  <c r="U24" i="3"/>
  <c r="W24" i="3"/>
  <c r="Y24" i="3"/>
  <c r="AA24" i="3"/>
  <c r="AC24" i="3"/>
  <c r="BX23" i="3"/>
  <c r="BZ23" i="3"/>
  <c r="CB23" i="3"/>
  <c r="CD23" i="3"/>
  <c r="CF23" i="3"/>
  <c r="BW23" i="3"/>
  <c r="BY23" i="3"/>
  <c r="CA23" i="3"/>
  <c r="CC23" i="3"/>
  <c r="CE23" i="3"/>
  <c r="BB23" i="3"/>
  <c r="BD23" i="3"/>
  <c r="BF23" i="3"/>
  <c r="BH23" i="3"/>
  <c r="BJ23" i="3"/>
  <c r="BA23" i="3"/>
  <c r="BC23" i="3"/>
  <c r="BE23" i="3"/>
  <c r="BG23" i="3"/>
  <c r="BI23" i="3"/>
  <c r="AE23" i="3"/>
  <c r="AG23" i="3"/>
  <c r="AI23" i="3"/>
  <c r="AK23" i="3"/>
  <c r="AM23" i="3"/>
  <c r="AF23" i="3"/>
  <c r="AJ23" i="3"/>
  <c r="AN23" i="3"/>
  <c r="AH23" i="3"/>
  <c r="AL23" i="3"/>
  <c r="CI22" i="3"/>
  <c r="CK22" i="3"/>
  <c r="CM22" i="3"/>
  <c r="CO22" i="3"/>
  <c r="CQ22" i="3"/>
  <c r="CJ22" i="3"/>
  <c r="CN22" i="3"/>
  <c r="CH22" i="3"/>
  <c r="CL22" i="3"/>
  <c r="CP22" i="3"/>
  <c r="BM22" i="3"/>
  <c r="BO22" i="3"/>
  <c r="BQ22" i="3"/>
  <c r="BS22" i="3"/>
  <c r="BU22" i="3"/>
  <c r="BN22" i="3"/>
  <c r="BR22" i="3"/>
  <c r="BL22" i="3"/>
  <c r="BP22" i="3"/>
  <c r="BT22" i="3"/>
  <c r="AQ22" i="3"/>
  <c r="AS22" i="3"/>
  <c r="AU22" i="3"/>
  <c r="AW22" i="3"/>
  <c r="AY22" i="3"/>
  <c r="AR22" i="3"/>
  <c r="AV22" i="3"/>
  <c r="AP22" i="3"/>
  <c r="AT22" i="3"/>
  <c r="AX22" i="3"/>
  <c r="U22" i="3"/>
  <c r="W22" i="3"/>
  <c r="Y22" i="3"/>
  <c r="AA22" i="3"/>
  <c r="AC22" i="3"/>
  <c r="V22" i="3"/>
  <c r="Z22" i="3"/>
  <c r="T22" i="3"/>
  <c r="X22" i="3"/>
  <c r="AB22" i="3"/>
  <c r="BW21" i="3"/>
  <c r="BY21" i="3"/>
  <c r="CA21" i="3"/>
  <c r="CC21" i="3"/>
  <c r="CE21" i="3"/>
  <c r="BX21" i="3"/>
  <c r="CB21" i="3"/>
  <c r="CF21" i="3"/>
  <c r="BZ21" i="3"/>
  <c r="CD21" i="3"/>
  <c r="BA21" i="3"/>
  <c r="BC21" i="3"/>
  <c r="BE21" i="3"/>
  <c r="BG21" i="3"/>
  <c r="BI21" i="3"/>
  <c r="BB21" i="3"/>
  <c r="BF21" i="3"/>
  <c r="BJ21" i="3"/>
  <c r="BD21" i="3"/>
  <c r="BH21" i="3"/>
  <c r="AE21" i="3"/>
  <c r="AG21" i="3"/>
  <c r="AI21" i="3"/>
  <c r="AK21" i="3"/>
  <c r="AM21" i="3"/>
  <c r="AF21" i="3"/>
  <c r="AJ21" i="3"/>
  <c r="AN21" i="3"/>
  <c r="AH21" i="3"/>
  <c r="AL21" i="3"/>
  <c r="CI20" i="3"/>
  <c r="CK20" i="3"/>
  <c r="CM20" i="3"/>
  <c r="CO20" i="3"/>
  <c r="CQ20" i="3"/>
  <c r="CJ20" i="3"/>
  <c r="CN20" i="3"/>
  <c r="CH20" i="3"/>
  <c r="CL20" i="3"/>
  <c r="CP20" i="3"/>
  <c r="BL20" i="3"/>
  <c r="BM20" i="3"/>
  <c r="BO20" i="3"/>
  <c r="BQ20" i="3"/>
  <c r="BS20" i="3"/>
  <c r="BU20" i="3"/>
  <c r="BN20" i="3"/>
  <c r="BR20" i="3"/>
  <c r="BP20" i="3"/>
  <c r="BT20" i="3"/>
  <c r="AP20" i="3"/>
  <c r="AR20" i="3"/>
  <c r="AT20" i="3"/>
  <c r="AV20" i="3"/>
  <c r="AX20" i="3"/>
  <c r="AQ20" i="3"/>
  <c r="AS20" i="3"/>
  <c r="AU20" i="3"/>
  <c r="AW20" i="3"/>
  <c r="AY20" i="3"/>
  <c r="T20" i="3"/>
  <c r="V20" i="3"/>
  <c r="X20" i="3"/>
  <c r="Z20" i="3"/>
  <c r="AB20" i="3"/>
  <c r="U20" i="3"/>
  <c r="W20" i="3"/>
  <c r="Y20" i="3"/>
  <c r="AA20" i="3"/>
  <c r="AC20" i="3"/>
  <c r="BX19" i="3"/>
  <c r="BZ19" i="3"/>
  <c r="CB19" i="3"/>
  <c r="CD19" i="3"/>
  <c r="CF19" i="3"/>
  <c r="BW19" i="3"/>
  <c r="BY19" i="3"/>
  <c r="CA19" i="3"/>
  <c r="CC19" i="3"/>
  <c r="CE19" i="3"/>
  <c r="BB19" i="3"/>
  <c r="BD19" i="3"/>
  <c r="BF19" i="3"/>
  <c r="BH19" i="3"/>
  <c r="BJ19" i="3"/>
  <c r="BA19" i="3"/>
  <c r="BC19" i="3"/>
  <c r="BE19" i="3"/>
  <c r="BG19" i="3"/>
  <c r="BI19" i="3"/>
  <c r="AF19" i="3"/>
  <c r="AH19" i="3"/>
  <c r="AJ19" i="3"/>
  <c r="AL19" i="3"/>
  <c r="AN19" i="3"/>
  <c r="AE19" i="3"/>
  <c r="AG19" i="3"/>
  <c r="AI19" i="3"/>
  <c r="AK19" i="3"/>
  <c r="AM19" i="3"/>
  <c r="CH18" i="3"/>
  <c r="CJ18" i="3"/>
  <c r="CL18" i="3"/>
  <c r="CN18" i="3"/>
  <c r="CP18" i="3"/>
  <c r="CI18" i="3"/>
  <c r="CK18" i="3"/>
  <c r="CM18" i="3"/>
  <c r="CO18" i="3"/>
  <c r="CQ18" i="3"/>
  <c r="BL18" i="3"/>
  <c r="BN18" i="3"/>
  <c r="BP18" i="3"/>
  <c r="BR18" i="3"/>
  <c r="BT18" i="3"/>
  <c r="BM18" i="3"/>
  <c r="BO18" i="3"/>
  <c r="BQ18" i="3"/>
  <c r="BS18" i="3"/>
  <c r="BU18" i="3"/>
  <c r="AP18" i="3"/>
  <c r="AR18" i="3"/>
  <c r="AT18" i="3"/>
  <c r="AV18" i="3"/>
  <c r="AX18" i="3"/>
  <c r="AQ18" i="3"/>
  <c r="AS18" i="3"/>
  <c r="AU18" i="3"/>
  <c r="AW18" i="3"/>
  <c r="AY18" i="3"/>
  <c r="T18" i="3"/>
  <c r="V18" i="3"/>
  <c r="X18" i="3"/>
  <c r="Z18" i="3"/>
  <c r="AB18" i="3"/>
  <c r="U18" i="3"/>
  <c r="W18" i="3"/>
  <c r="Y18" i="3"/>
  <c r="AA18" i="3"/>
  <c r="AC18" i="3"/>
  <c r="BX17" i="3"/>
  <c r="BZ17" i="3"/>
  <c r="CB17" i="3"/>
  <c r="CD17" i="3"/>
  <c r="CF17" i="3"/>
  <c r="BW17" i="3"/>
  <c r="BY17" i="3"/>
  <c r="CA17" i="3"/>
  <c r="CC17" i="3"/>
  <c r="CE17" i="3"/>
  <c r="BB17" i="3"/>
  <c r="BD17" i="3"/>
  <c r="BF17" i="3"/>
  <c r="BH17" i="3"/>
  <c r="BJ17" i="3"/>
  <c r="BA17" i="3"/>
  <c r="BC17" i="3"/>
  <c r="BE17" i="3"/>
  <c r="BG17" i="3"/>
  <c r="BI17" i="3"/>
  <c r="AF17" i="3"/>
  <c r="AH17" i="3"/>
  <c r="AJ17" i="3"/>
  <c r="AL17" i="3"/>
  <c r="AN17" i="3"/>
  <c r="AE17" i="3"/>
  <c r="AG17" i="3"/>
  <c r="AI17" i="3"/>
  <c r="AK17" i="3"/>
  <c r="AM17" i="3"/>
  <c r="CH16" i="3"/>
  <c r="CJ16" i="3"/>
  <c r="CL16" i="3"/>
  <c r="CN16" i="3"/>
  <c r="CP16" i="3"/>
  <c r="CI16" i="3"/>
  <c r="CK16" i="3"/>
  <c r="CM16" i="3"/>
  <c r="CO16" i="3"/>
  <c r="CQ16" i="3"/>
  <c r="BL16" i="3"/>
  <c r="BN16" i="3"/>
  <c r="BP16" i="3"/>
  <c r="BR16" i="3"/>
  <c r="BT16" i="3"/>
  <c r="BM16" i="3"/>
  <c r="BO16" i="3"/>
  <c r="BQ16" i="3"/>
  <c r="BS16" i="3"/>
  <c r="BU16" i="3"/>
  <c r="AP16" i="3"/>
  <c r="AR16" i="3"/>
  <c r="AT16" i="3"/>
  <c r="AV16" i="3"/>
  <c r="AX16" i="3"/>
  <c r="AQ16" i="3"/>
  <c r="AS16" i="3"/>
  <c r="AU16" i="3"/>
  <c r="AW16" i="3"/>
  <c r="AY16" i="3"/>
  <c r="T16" i="3"/>
  <c r="V16" i="3"/>
  <c r="X16" i="3"/>
  <c r="Z16" i="3"/>
  <c r="AB16" i="3"/>
  <c r="W16" i="3"/>
  <c r="AA16" i="3"/>
  <c r="U16" i="3"/>
  <c r="Y16" i="3"/>
  <c r="AC16" i="3"/>
  <c r="BX15" i="3"/>
  <c r="BZ15" i="3"/>
  <c r="CB15" i="3"/>
  <c r="CD15" i="3"/>
  <c r="CF15" i="3"/>
  <c r="BW15" i="3"/>
  <c r="BY15" i="3"/>
  <c r="CA15" i="3"/>
  <c r="CC15" i="3"/>
  <c r="CE15" i="3"/>
  <c r="BB15" i="3"/>
  <c r="BD15" i="3"/>
  <c r="BF15" i="3"/>
  <c r="BH15" i="3"/>
  <c r="BJ15" i="3"/>
  <c r="BA15" i="3"/>
  <c r="BC15" i="3"/>
  <c r="BE15" i="3"/>
  <c r="BG15" i="3"/>
  <c r="BI15" i="3"/>
  <c r="AF15" i="3"/>
  <c r="AH15" i="3"/>
  <c r="AJ15" i="3"/>
  <c r="AL15" i="3"/>
  <c r="AN15" i="3"/>
  <c r="AE15" i="3"/>
  <c r="AG15" i="3"/>
  <c r="AI15" i="3"/>
  <c r="AK15" i="3"/>
  <c r="AM15" i="3"/>
  <c r="CH14" i="3"/>
  <c r="CJ14" i="3"/>
  <c r="CL14" i="3"/>
  <c r="CN14" i="3"/>
  <c r="CP14" i="3"/>
  <c r="CI14" i="3"/>
  <c r="CK14" i="3"/>
  <c r="CM14" i="3"/>
  <c r="CO14" i="3"/>
  <c r="CQ14" i="3"/>
  <c r="BL14" i="3"/>
  <c r="BN14" i="3"/>
  <c r="BP14" i="3"/>
  <c r="BR14" i="3"/>
  <c r="BT14" i="3"/>
  <c r="BM14" i="3"/>
  <c r="BO14" i="3"/>
  <c r="BQ14" i="3"/>
  <c r="BS14" i="3"/>
  <c r="BU14" i="3"/>
  <c r="AP14" i="3"/>
  <c r="AR14" i="3"/>
  <c r="AT14" i="3"/>
  <c r="AV14" i="3"/>
  <c r="AX14" i="3"/>
  <c r="AQ14" i="3"/>
  <c r="AS14" i="3"/>
  <c r="AU14" i="3"/>
  <c r="AW14" i="3"/>
  <c r="AY14" i="3"/>
  <c r="T14" i="3"/>
  <c r="V14" i="3"/>
  <c r="X14" i="3"/>
  <c r="Z14" i="3"/>
  <c r="AB14" i="3"/>
  <c r="U14" i="3"/>
  <c r="W14" i="3"/>
  <c r="Y14" i="3"/>
  <c r="AA14" i="3"/>
  <c r="AC14" i="3"/>
  <c r="BX13" i="3"/>
  <c r="BZ13" i="3"/>
  <c r="CB13" i="3"/>
  <c r="CD13" i="3"/>
  <c r="CF13" i="3"/>
  <c r="BW13" i="3"/>
  <c r="BY13" i="3"/>
  <c r="CA13" i="3"/>
  <c r="CC13" i="3"/>
  <c r="CE13" i="3"/>
  <c r="BB13" i="3"/>
  <c r="BD13" i="3"/>
  <c r="BF13" i="3"/>
  <c r="BH13" i="3"/>
  <c r="BJ13" i="3"/>
  <c r="BA13" i="3"/>
  <c r="BC13" i="3"/>
  <c r="BE13" i="3"/>
  <c r="BG13" i="3"/>
  <c r="BI13" i="3"/>
  <c r="AF13" i="3"/>
  <c r="AH13" i="3"/>
  <c r="AJ13" i="3"/>
  <c r="AL13" i="3"/>
  <c r="AN13" i="3"/>
  <c r="AE13" i="3"/>
  <c r="AG13" i="3"/>
  <c r="AI13" i="3"/>
  <c r="AK13" i="3"/>
  <c r="AM13" i="3"/>
  <c r="CH12" i="3"/>
  <c r="CJ12" i="3"/>
  <c r="CL12" i="3"/>
  <c r="CN12" i="3"/>
  <c r="CP12" i="3"/>
  <c r="CI12" i="3"/>
  <c r="CK12" i="3"/>
  <c r="CM12" i="3"/>
  <c r="CO12" i="3"/>
  <c r="CQ12" i="3"/>
  <c r="BL12" i="3"/>
  <c r="BN12" i="3"/>
  <c r="BP12" i="3"/>
  <c r="BR12" i="3"/>
  <c r="BT12" i="3"/>
  <c r="BM12" i="3"/>
  <c r="BO12" i="3"/>
  <c r="BQ12" i="3"/>
  <c r="BS12" i="3"/>
  <c r="BU12" i="3"/>
  <c r="AP12" i="3"/>
  <c r="AR12" i="3"/>
  <c r="AT12" i="3"/>
  <c r="AV12" i="3"/>
  <c r="AX12" i="3"/>
  <c r="AQ12" i="3"/>
  <c r="AS12" i="3"/>
  <c r="AU12" i="3"/>
  <c r="AW12" i="3"/>
  <c r="AY12" i="3"/>
  <c r="T12" i="3"/>
  <c r="V12" i="3"/>
  <c r="X12" i="3"/>
  <c r="Z12" i="3"/>
  <c r="AB12" i="3"/>
  <c r="U12" i="3"/>
  <c r="W12" i="3"/>
  <c r="Y12" i="3"/>
  <c r="AA12" i="3"/>
  <c r="AC12" i="3"/>
  <c r="BX11" i="3"/>
  <c r="BZ11" i="3"/>
  <c r="CB11" i="3"/>
  <c r="CD11" i="3"/>
  <c r="CF11" i="3"/>
  <c r="BW11" i="3"/>
  <c r="BY11" i="3"/>
  <c r="CA11" i="3"/>
  <c r="CC11" i="3"/>
  <c r="CE11" i="3"/>
  <c r="BB11" i="3"/>
  <c r="BD11" i="3"/>
  <c r="BF11" i="3"/>
  <c r="BH11" i="3"/>
  <c r="BJ11" i="3"/>
  <c r="BA11" i="3"/>
  <c r="BC11" i="3"/>
  <c r="BE11" i="3"/>
  <c r="BG11" i="3"/>
  <c r="BI11" i="3"/>
  <c r="AF11" i="3"/>
  <c r="AH11" i="3"/>
  <c r="AJ11" i="3"/>
  <c r="AL11" i="3"/>
  <c r="AN11" i="3"/>
  <c r="AE11" i="3"/>
  <c r="AG11" i="3"/>
  <c r="AI11" i="3"/>
  <c r="AK11" i="3"/>
  <c r="AM11" i="3"/>
  <c r="CH10" i="3"/>
  <c r="CJ10" i="3"/>
  <c r="CL10" i="3"/>
  <c r="CN10" i="3"/>
  <c r="CP10" i="3"/>
  <c r="CI10" i="3"/>
  <c r="CK10" i="3"/>
  <c r="CM10" i="3"/>
  <c r="CO10" i="3"/>
  <c r="CQ10" i="3"/>
  <c r="BL10" i="3"/>
  <c r="BN10" i="3"/>
  <c r="BP10" i="3"/>
  <c r="BR10" i="3"/>
  <c r="BT10" i="3"/>
  <c r="BM10" i="3"/>
  <c r="BO10" i="3"/>
  <c r="BQ10" i="3"/>
  <c r="BS10" i="3"/>
  <c r="BU10" i="3"/>
  <c r="AP10" i="3"/>
  <c r="AR10" i="3"/>
  <c r="AT10" i="3"/>
  <c r="AV10" i="3"/>
  <c r="AX10" i="3"/>
  <c r="AQ10" i="3"/>
  <c r="AS10" i="3"/>
  <c r="AU10" i="3"/>
  <c r="AW10" i="3"/>
  <c r="AY10" i="3"/>
  <c r="T10" i="3"/>
  <c r="V10" i="3"/>
  <c r="X10" i="3"/>
  <c r="Z10" i="3"/>
  <c r="AB10" i="3"/>
  <c r="U10" i="3"/>
  <c r="W10" i="3"/>
  <c r="Y10" i="3"/>
  <c r="AA10" i="3"/>
  <c r="AC10" i="3"/>
  <c r="BX9" i="3"/>
  <c r="BZ9" i="3"/>
  <c r="CB9" i="3"/>
  <c r="CD9" i="3"/>
  <c r="CF9" i="3"/>
  <c r="BW9" i="3"/>
  <c r="BY9" i="3"/>
  <c r="CA9" i="3"/>
  <c r="CC9" i="3"/>
  <c r="CE9" i="3"/>
  <c r="BB9" i="3"/>
  <c r="BD9" i="3"/>
  <c r="BF9" i="3"/>
  <c r="BH9" i="3"/>
  <c r="BJ9" i="3"/>
  <c r="BA9" i="3"/>
  <c r="BC9" i="3"/>
  <c r="BE9" i="3"/>
  <c r="BG9" i="3"/>
  <c r="BI9" i="3"/>
  <c r="AF9" i="3"/>
  <c r="AH9" i="3"/>
  <c r="AJ9" i="3"/>
  <c r="AL9" i="3"/>
  <c r="AN9" i="3"/>
  <c r="AE9" i="3"/>
  <c r="AG9" i="3"/>
  <c r="AI9" i="3"/>
  <c r="AK9" i="3"/>
  <c r="AM9" i="3"/>
  <c r="CH8" i="3"/>
  <c r="CJ8" i="3"/>
  <c r="CL8" i="3"/>
  <c r="CN8" i="3"/>
  <c r="CP44" i="3"/>
  <c r="CN44" i="3"/>
  <c r="CL44" i="3"/>
  <c r="CJ44" i="3"/>
  <c r="CE44" i="3"/>
  <c r="CC44" i="3"/>
  <c r="CA44" i="3"/>
  <c r="BY44" i="3"/>
  <c r="BT44" i="3"/>
  <c r="BR44" i="3"/>
  <c r="BP44" i="3"/>
  <c r="BN44" i="3"/>
  <c r="BI44" i="3"/>
  <c r="BG44" i="3"/>
  <c r="BE44" i="3"/>
  <c r="BC44" i="3"/>
  <c r="AX44" i="3"/>
  <c r="AV44" i="3"/>
  <c r="AT44" i="3"/>
  <c r="AR44" i="3"/>
  <c r="AM44" i="3"/>
  <c r="AK44" i="3"/>
  <c r="AI44" i="3"/>
  <c r="AG44" i="3"/>
  <c r="AB44" i="3"/>
  <c r="Z44" i="3"/>
  <c r="X44" i="3"/>
  <c r="V44" i="3"/>
  <c r="CQ43" i="3"/>
  <c r="CO43" i="3"/>
  <c r="CM43" i="3"/>
  <c r="CK43" i="3"/>
  <c r="CF43" i="3"/>
  <c r="CD43" i="3"/>
  <c r="CB43" i="3"/>
  <c r="BZ43" i="3"/>
  <c r="BU43" i="3"/>
  <c r="BS43" i="3"/>
  <c r="BQ43" i="3"/>
  <c r="BO43" i="3"/>
  <c r="BJ43" i="3"/>
  <c r="BH43" i="3"/>
  <c r="BF43" i="3"/>
  <c r="BD43" i="3"/>
  <c r="AY43" i="3"/>
  <c r="AW43" i="3"/>
  <c r="AU43" i="3"/>
  <c r="AS43" i="3"/>
  <c r="AN43" i="3"/>
  <c r="AL43" i="3"/>
  <c r="AJ43" i="3"/>
  <c r="AH43" i="3"/>
  <c r="AC43" i="3"/>
  <c r="AA43" i="3"/>
  <c r="Y43" i="3"/>
  <c r="W43" i="3"/>
  <c r="CP42" i="3"/>
  <c r="CN42" i="3"/>
  <c r="CL42" i="3"/>
  <c r="CJ42" i="3"/>
  <c r="CE42" i="3"/>
  <c r="CC42" i="3"/>
  <c r="CA42" i="3"/>
  <c r="BY42" i="3"/>
  <c r="BT42" i="3"/>
  <c r="BR42" i="3"/>
  <c r="BP42" i="3"/>
  <c r="BN42" i="3"/>
  <c r="BI42" i="3"/>
  <c r="BG42" i="3"/>
  <c r="BE42" i="3"/>
  <c r="BC42" i="3"/>
  <c r="AX42" i="3"/>
  <c r="AV42" i="3"/>
  <c r="AT42" i="3"/>
  <c r="AR42" i="3"/>
  <c r="AM42" i="3"/>
  <c r="AK42" i="3"/>
  <c r="AI42" i="3"/>
  <c r="AG42" i="3"/>
  <c r="AB42" i="3"/>
  <c r="Z42" i="3"/>
  <c r="X42" i="3"/>
  <c r="V42" i="3"/>
  <c r="CQ41" i="3"/>
  <c r="CO41" i="3"/>
  <c r="CM41" i="3"/>
  <c r="CK41" i="3"/>
  <c r="CF41" i="3"/>
  <c r="CD41" i="3"/>
  <c r="CB41" i="3"/>
  <c r="BZ41" i="3"/>
  <c r="BU41" i="3"/>
  <c r="BS41" i="3"/>
  <c r="BQ41" i="3"/>
  <c r="BO41" i="3"/>
  <c r="BJ41" i="3"/>
  <c r="BH41" i="3"/>
  <c r="BF41" i="3"/>
  <c r="BD41" i="3"/>
  <c r="AY41" i="3"/>
  <c r="AW41" i="3"/>
  <c r="AU41" i="3"/>
  <c r="AS41" i="3"/>
  <c r="AN41" i="3"/>
  <c r="AL41" i="3"/>
  <c r="AJ41" i="3"/>
  <c r="AH41" i="3"/>
  <c r="AC41" i="3"/>
  <c r="AA41" i="3"/>
  <c r="Y41" i="3"/>
  <c r="W41" i="3"/>
  <c r="CP40" i="3"/>
  <c r="CN40" i="3"/>
  <c r="CL40" i="3"/>
  <c r="CJ40" i="3"/>
  <c r="CE40" i="3"/>
  <c r="CC40" i="3"/>
  <c r="CA40" i="3"/>
  <c r="BY40" i="3"/>
  <c r="BT40" i="3"/>
  <c r="BR40" i="3"/>
  <c r="BP40" i="3"/>
  <c r="BN40" i="3"/>
  <c r="BI40" i="3"/>
  <c r="BG40" i="3"/>
  <c r="BE40" i="3"/>
  <c r="BC40" i="3"/>
  <c r="AX40" i="3"/>
  <c r="AV40" i="3"/>
  <c r="AT40" i="3"/>
  <c r="AR40" i="3"/>
  <c r="AM40" i="3"/>
  <c r="AK40" i="3"/>
  <c r="AI40" i="3"/>
  <c r="AG40" i="3"/>
  <c r="AB40" i="3"/>
  <c r="Z40" i="3"/>
  <c r="X40" i="3"/>
  <c r="V40" i="3"/>
  <c r="CQ39" i="3"/>
  <c r="CO39" i="3"/>
  <c r="CM39" i="3"/>
  <c r="CK39" i="3"/>
  <c r="CF39" i="3"/>
  <c r="CD39" i="3"/>
  <c r="CB39" i="3"/>
  <c r="BZ39" i="3"/>
  <c r="BU39" i="3"/>
  <c r="BS39" i="3"/>
  <c r="BQ39" i="3"/>
  <c r="BO39" i="3"/>
  <c r="BF39" i="3"/>
  <c r="AY39" i="3"/>
  <c r="AW39" i="3"/>
  <c r="AU39" i="3"/>
  <c r="AS39" i="3"/>
  <c r="AN39" i="3"/>
  <c r="AL39" i="3"/>
  <c r="AJ39" i="3"/>
  <c r="AH39" i="3"/>
  <c r="AC39" i="3"/>
  <c r="AA39" i="3"/>
  <c r="Y39" i="3"/>
  <c r="W39" i="3"/>
  <c r="CP38" i="3"/>
  <c r="CN38" i="3"/>
  <c r="CL38" i="3"/>
  <c r="CJ38" i="3"/>
  <c r="CE38" i="3"/>
  <c r="CC38" i="3"/>
  <c r="CA38" i="3"/>
  <c r="BY38" i="3"/>
  <c r="BT38" i="3"/>
  <c r="BR38" i="3"/>
  <c r="BP38" i="3"/>
  <c r="BN38" i="3"/>
  <c r="BI38" i="3"/>
  <c r="BG38" i="3"/>
  <c r="BE38" i="3"/>
  <c r="BC38" i="3"/>
  <c r="AX38" i="3"/>
  <c r="AV38" i="3"/>
  <c r="AT38" i="3"/>
  <c r="AR38" i="3"/>
  <c r="AM38" i="3"/>
  <c r="AK38" i="3"/>
  <c r="AI38" i="3"/>
  <c r="AG38" i="3"/>
  <c r="AB38" i="3"/>
  <c r="Z38" i="3"/>
  <c r="X38" i="3"/>
  <c r="V38" i="3"/>
  <c r="CQ37" i="3"/>
  <c r="CO37" i="3"/>
  <c r="CM37" i="3"/>
  <c r="CK37" i="3"/>
  <c r="CF37" i="3"/>
  <c r="CD37" i="3"/>
  <c r="CB37" i="3"/>
  <c r="BZ37" i="3"/>
  <c r="BU37" i="3"/>
  <c r="BS37" i="3"/>
  <c r="BQ37" i="3"/>
  <c r="BO37" i="3"/>
  <c r="BF37" i="3"/>
  <c r="AY37" i="3"/>
  <c r="AW37" i="3"/>
  <c r="AU37" i="3"/>
  <c r="AS37" i="3"/>
  <c r="AN37" i="3"/>
  <c r="AL37" i="3"/>
  <c r="AJ37" i="3"/>
  <c r="AH37" i="3"/>
  <c r="AC37" i="3"/>
  <c r="AA37" i="3"/>
  <c r="Y37" i="3"/>
  <c r="W37" i="3"/>
  <c r="CP36" i="3"/>
  <c r="CN36" i="3"/>
  <c r="CL36" i="3"/>
  <c r="CJ36" i="3"/>
  <c r="CE36" i="3"/>
  <c r="CC36" i="3"/>
  <c r="CA36" i="3"/>
  <c r="BY36" i="3"/>
  <c r="BT36" i="3"/>
  <c r="BR36" i="3"/>
  <c r="BP36" i="3"/>
  <c r="BN36" i="3"/>
  <c r="BG36" i="3"/>
  <c r="BC36" i="3"/>
  <c r="AX36" i="3"/>
  <c r="AT36" i="3"/>
  <c r="AP36" i="3"/>
  <c r="AK36" i="3"/>
  <c r="AG36" i="3"/>
  <c r="AB36" i="3"/>
  <c r="X36" i="3"/>
  <c r="T36" i="3"/>
  <c r="CQ35" i="3"/>
  <c r="CM35" i="3"/>
  <c r="CI35" i="3"/>
  <c r="CD35" i="3"/>
  <c r="BZ35" i="3"/>
  <c r="BU35" i="3"/>
  <c r="BQ35" i="3"/>
  <c r="BM35" i="3"/>
  <c r="BH35" i="3"/>
  <c r="BD35" i="3"/>
  <c r="AY35" i="3"/>
  <c r="AU35" i="3"/>
  <c r="AQ35" i="3"/>
  <c r="AL35" i="3"/>
  <c r="AH35" i="3"/>
  <c r="AC35" i="3"/>
  <c r="Y35" i="3"/>
  <c r="U35" i="3"/>
  <c r="CP34" i="3"/>
  <c r="CL34" i="3"/>
  <c r="CH34" i="3"/>
  <c r="CC34" i="3"/>
  <c r="BY34" i="3"/>
  <c r="BT34" i="3"/>
  <c r="BP34" i="3"/>
  <c r="BL34" i="3"/>
  <c r="BG34" i="3"/>
  <c r="BC34" i="3"/>
  <c r="AX34" i="3"/>
  <c r="AT34" i="3"/>
  <c r="AP34" i="3"/>
  <c r="AK34" i="3"/>
  <c r="AG34" i="3"/>
  <c r="AB34" i="3"/>
  <c r="X34" i="3"/>
  <c r="T34" i="3"/>
  <c r="CQ33" i="3"/>
  <c r="CM33" i="3"/>
  <c r="CI33" i="3"/>
  <c r="CD33" i="3"/>
  <c r="BZ33" i="3"/>
  <c r="BU33" i="3"/>
  <c r="BQ33" i="3"/>
  <c r="BM33" i="3"/>
  <c r="BH33" i="3"/>
  <c r="BD33" i="3"/>
  <c r="AY33" i="3"/>
  <c r="AU33" i="3"/>
  <c r="AQ33" i="3"/>
  <c r="AL33" i="3"/>
  <c r="AH33" i="3"/>
  <c r="AC33" i="3"/>
  <c r="Y33" i="3"/>
  <c r="U33" i="3"/>
  <c r="CP32" i="3"/>
  <c r="CL32" i="3"/>
  <c r="CH32" i="3"/>
  <c r="CC32" i="3"/>
  <c r="BY32" i="3"/>
  <c r="BT32" i="3"/>
  <c r="BP32" i="3"/>
  <c r="BL32" i="3"/>
  <c r="BG32" i="3"/>
  <c r="BC32" i="3"/>
  <c r="AX32" i="3"/>
  <c r="AT32" i="3"/>
  <c r="AP32" i="3"/>
  <c r="AK32" i="3"/>
  <c r="AG32" i="3"/>
  <c r="AB32" i="3"/>
  <c r="X32" i="3"/>
  <c r="T32" i="3"/>
  <c r="E47" i="7"/>
  <c r="E48" i="7"/>
  <c r="R47" i="6"/>
  <c r="I47" i="6"/>
  <c r="P47" i="6"/>
  <c r="I48" i="6"/>
  <c r="P48" i="6"/>
  <c r="Q47" i="4"/>
  <c r="X47" i="4"/>
  <c r="Q48" i="4"/>
  <c r="X48" i="4"/>
  <c r="S8" i="3"/>
  <c r="M3" i="3" s="1"/>
  <c r="E47" i="3"/>
  <c r="M22" i="3" s="1"/>
  <c r="D46" i="3"/>
  <c r="L21" i="3" s="1"/>
  <c r="D48" i="3"/>
  <c r="L23" i="3" s="1"/>
  <c r="U8" i="3"/>
  <c r="L27" i="2"/>
  <c r="N27" i="2"/>
  <c r="P27" i="2"/>
  <c r="R27" i="2"/>
  <c r="M26" i="2"/>
  <c r="O26" i="2"/>
  <c r="Q26" i="2"/>
  <c r="S26" i="2"/>
  <c r="U26" i="2"/>
  <c r="L25" i="2"/>
  <c r="N25" i="2"/>
  <c r="P25" i="2"/>
  <c r="R25" i="2"/>
  <c r="T25" i="2"/>
  <c r="M24" i="2"/>
  <c r="O24" i="2"/>
  <c r="Q24" i="2"/>
  <c r="S24" i="2"/>
  <c r="U24" i="2"/>
  <c r="L23" i="2"/>
  <c r="N23" i="2"/>
  <c r="P23" i="2"/>
  <c r="R23" i="2"/>
  <c r="T23" i="2"/>
  <c r="M22" i="2"/>
  <c r="O22" i="2"/>
  <c r="Q22" i="2"/>
  <c r="S22" i="2"/>
  <c r="U22" i="2"/>
  <c r="L21" i="2"/>
  <c r="N21" i="2"/>
  <c r="P21" i="2"/>
  <c r="R21" i="2"/>
  <c r="T21" i="2"/>
  <c r="M20" i="2"/>
  <c r="O20" i="2"/>
  <c r="Q20" i="2"/>
  <c r="S20" i="2"/>
  <c r="U20" i="2"/>
  <c r="L19" i="2"/>
  <c r="N19" i="2"/>
  <c r="P19" i="2"/>
  <c r="R19" i="2"/>
  <c r="T19" i="2"/>
  <c r="M18" i="2"/>
  <c r="O18" i="2"/>
  <c r="Q18" i="2"/>
  <c r="S18" i="2"/>
  <c r="U18" i="2"/>
  <c r="L17" i="2"/>
  <c r="N17" i="2"/>
  <c r="P17" i="2"/>
  <c r="R17" i="2"/>
  <c r="T17" i="2"/>
  <c r="M16" i="2"/>
  <c r="O16" i="2"/>
  <c r="Q16" i="2"/>
  <c r="S16" i="2"/>
  <c r="U16" i="2"/>
  <c r="L15" i="2"/>
  <c r="N15" i="2"/>
  <c r="P15" i="2"/>
  <c r="R15" i="2"/>
  <c r="T15" i="2"/>
  <c r="M14" i="2"/>
  <c r="O14" i="2"/>
  <c r="Q14" i="2"/>
  <c r="S14" i="2"/>
  <c r="U14" i="2"/>
  <c r="U42" i="2"/>
  <c r="S42" i="2"/>
  <c r="Q42" i="2"/>
  <c r="O42" i="2"/>
  <c r="M42" i="2"/>
  <c r="T41" i="2"/>
  <c r="R41" i="2"/>
  <c r="P41" i="2"/>
  <c r="N41" i="2"/>
  <c r="L41" i="2"/>
  <c r="U40" i="2"/>
  <c r="S40" i="2"/>
  <c r="Q40" i="2"/>
  <c r="O40" i="2"/>
  <c r="M40" i="2"/>
  <c r="T39" i="2"/>
  <c r="R39" i="2"/>
  <c r="P39" i="2"/>
  <c r="N39" i="2"/>
  <c r="L39" i="2"/>
  <c r="U38" i="2"/>
  <c r="S38" i="2"/>
  <c r="Q38" i="2"/>
  <c r="O38" i="2"/>
  <c r="M38" i="2"/>
  <c r="T37" i="2"/>
  <c r="R37" i="2"/>
  <c r="P37" i="2"/>
  <c r="N37" i="2"/>
  <c r="L37" i="2"/>
  <c r="U36" i="2"/>
  <c r="S36" i="2"/>
  <c r="Q36" i="2"/>
  <c r="O36" i="2"/>
  <c r="M36" i="2"/>
  <c r="T35" i="2"/>
  <c r="R35" i="2"/>
  <c r="P35" i="2"/>
  <c r="N35" i="2"/>
  <c r="L35" i="2"/>
  <c r="U34" i="2"/>
  <c r="S34" i="2"/>
  <c r="Q34" i="2"/>
  <c r="O34" i="2"/>
  <c r="M34" i="2"/>
  <c r="T33" i="2"/>
  <c r="R33" i="2"/>
  <c r="P33" i="2"/>
  <c r="N33" i="2"/>
  <c r="L33" i="2"/>
  <c r="U32" i="2"/>
  <c r="S32" i="2"/>
  <c r="Q32" i="2"/>
  <c r="O32" i="2"/>
  <c r="M32" i="2"/>
  <c r="T31" i="2"/>
  <c r="R31" i="2"/>
  <c r="P31" i="2"/>
  <c r="N31" i="2"/>
  <c r="L31" i="2"/>
  <c r="U30" i="2"/>
  <c r="S30" i="2"/>
  <c r="Q30" i="2"/>
  <c r="O30" i="2"/>
  <c r="M30" i="2"/>
  <c r="T29" i="2"/>
  <c r="R29" i="2"/>
  <c r="P29" i="2"/>
  <c r="N29" i="2"/>
  <c r="L29" i="2"/>
  <c r="U28" i="2"/>
  <c r="S28" i="2"/>
  <c r="Q28" i="2"/>
  <c r="O28" i="2"/>
  <c r="M28" i="2"/>
  <c r="T27" i="2"/>
  <c r="Q27" i="2"/>
  <c r="M27" i="2"/>
  <c r="T26" i="2"/>
  <c r="P26" i="2"/>
  <c r="L26" i="2"/>
  <c r="S25" i="2"/>
  <c r="O25" i="2"/>
  <c r="R24" i="2"/>
  <c r="N24" i="2"/>
  <c r="U23" i="2"/>
  <c r="Q23" i="2"/>
  <c r="M23" i="2"/>
  <c r="T22" i="2"/>
  <c r="P22" i="2"/>
  <c r="L22" i="2"/>
  <c r="S21" i="2"/>
  <c r="O21" i="2"/>
  <c r="R20" i="2"/>
  <c r="N20" i="2"/>
  <c r="U19" i="2"/>
  <c r="Q19" i="2"/>
  <c r="M19" i="2"/>
  <c r="T18" i="2"/>
  <c r="P18" i="2"/>
  <c r="L18" i="2"/>
  <c r="S17" i="2"/>
  <c r="O17" i="2"/>
  <c r="R16" i="2"/>
  <c r="N16" i="2"/>
  <c r="U15" i="2"/>
  <c r="Q15" i="2"/>
  <c r="M15" i="2"/>
  <c r="T14" i="2"/>
  <c r="P14" i="2"/>
  <c r="L14" i="2"/>
  <c r="AD42" i="2"/>
  <c r="AF41" i="2"/>
  <c r="AB41" i="2"/>
  <c r="AD40" i="2"/>
  <c r="AF39" i="2"/>
  <c r="AB39" i="2"/>
  <c r="AD38" i="2"/>
  <c r="AF37" i="2"/>
  <c r="AB37" i="2"/>
  <c r="AD36" i="2"/>
  <c r="AF35" i="2"/>
  <c r="AB35" i="2"/>
  <c r="AD34" i="2"/>
  <c r="AF33" i="2"/>
  <c r="AB33" i="2"/>
  <c r="AD32" i="2"/>
  <c r="AF31" i="2"/>
  <c r="AB31" i="2"/>
  <c r="AD30" i="2"/>
  <c r="AF29" i="2"/>
  <c r="AB29" i="2"/>
  <c r="AD28" i="2"/>
  <c r="AF27" i="2"/>
  <c r="AB27" i="2"/>
  <c r="AD26" i="2"/>
  <c r="AF25" i="2"/>
  <c r="AB25" i="2"/>
  <c r="AD24" i="2"/>
  <c r="AF23" i="2"/>
  <c r="AB23" i="2"/>
  <c r="AD22" i="2"/>
  <c r="AF21" i="2"/>
  <c r="AB21" i="2"/>
  <c r="AD20" i="2"/>
  <c r="AF19" i="2"/>
  <c r="AB19" i="2"/>
  <c r="AD18" i="2"/>
  <c r="AF17" i="2"/>
  <c r="AB17" i="2"/>
  <c r="AD16" i="2"/>
  <c r="AF15" i="2"/>
  <c r="AB15" i="2"/>
  <c r="AD14" i="2"/>
  <c r="AF13" i="2"/>
  <c r="AB13" i="2"/>
  <c r="AD12" i="2"/>
  <c r="AF11" i="2"/>
  <c r="AB11" i="2"/>
  <c r="AD10" i="2"/>
  <c r="AF9" i="2"/>
  <c r="AB9" i="2"/>
  <c r="AD8" i="2"/>
  <c r="AF7" i="2"/>
  <c r="AB7" i="2"/>
  <c r="W42" i="2"/>
  <c r="Y42" i="2"/>
  <c r="AA42" i="2"/>
  <c r="AC42" i="2"/>
  <c r="AE42" i="2"/>
  <c r="W41" i="2"/>
  <c r="Y41" i="2"/>
  <c r="AA41" i="2"/>
  <c r="AC41" i="2"/>
  <c r="AE41" i="2"/>
  <c r="W40" i="2"/>
  <c r="Y40" i="2"/>
  <c r="AA40" i="2"/>
  <c r="AC40" i="2"/>
  <c r="AE40" i="2"/>
  <c r="W39" i="2"/>
  <c r="Y39" i="2"/>
  <c r="AA39" i="2"/>
  <c r="AC39" i="2"/>
  <c r="AE39" i="2"/>
  <c r="W38" i="2"/>
  <c r="Y38" i="2"/>
  <c r="AA38" i="2"/>
  <c r="AC38" i="2"/>
  <c r="AE38" i="2"/>
  <c r="W37" i="2"/>
  <c r="Y37" i="2"/>
  <c r="AA37" i="2"/>
  <c r="AC37" i="2"/>
  <c r="AE37" i="2"/>
  <c r="W36" i="2"/>
  <c r="Y36" i="2"/>
  <c r="AA36" i="2"/>
  <c r="AC36" i="2"/>
  <c r="AE36" i="2"/>
  <c r="W35" i="2"/>
  <c r="Y35" i="2"/>
  <c r="AA35" i="2"/>
  <c r="AC35" i="2"/>
  <c r="AE35" i="2"/>
  <c r="W34" i="2"/>
  <c r="Y34" i="2"/>
  <c r="AA34" i="2"/>
  <c r="AC34" i="2"/>
  <c r="AE34" i="2"/>
  <c r="W33" i="2"/>
  <c r="Y33" i="2"/>
  <c r="AA33" i="2"/>
  <c r="AC33" i="2"/>
  <c r="AE33" i="2"/>
  <c r="W32" i="2"/>
  <c r="Y32" i="2"/>
  <c r="AA32" i="2"/>
  <c r="AC32" i="2"/>
  <c r="AE32" i="2"/>
  <c r="W31" i="2"/>
  <c r="Y31" i="2"/>
  <c r="AA31" i="2"/>
  <c r="AC31" i="2"/>
  <c r="AE31" i="2"/>
  <c r="W30" i="2"/>
  <c r="Y30" i="2"/>
  <c r="AA30" i="2"/>
  <c r="AC30" i="2"/>
  <c r="AE30" i="2"/>
  <c r="W29" i="2"/>
  <c r="Y29" i="2"/>
  <c r="AA29" i="2"/>
  <c r="AC29" i="2"/>
  <c r="AE29" i="2"/>
  <c r="W28" i="2"/>
  <c r="Y28" i="2"/>
  <c r="AA28" i="2"/>
  <c r="AC28" i="2"/>
  <c r="AE28" i="2"/>
  <c r="W27" i="2"/>
  <c r="Y27" i="2"/>
  <c r="AA27" i="2"/>
  <c r="AC27" i="2"/>
  <c r="AE27" i="2"/>
  <c r="W26" i="2"/>
  <c r="Y26" i="2"/>
  <c r="AA26" i="2"/>
  <c r="AC26" i="2"/>
  <c r="AE26" i="2"/>
  <c r="W25" i="2"/>
  <c r="Y25" i="2"/>
  <c r="AA25" i="2"/>
  <c r="AC25" i="2"/>
  <c r="AE25" i="2"/>
  <c r="W24" i="2"/>
  <c r="Y24" i="2"/>
  <c r="AA24" i="2"/>
  <c r="AC24" i="2"/>
  <c r="AE24" i="2"/>
  <c r="W23" i="2"/>
  <c r="Y23" i="2"/>
  <c r="AA23" i="2"/>
  <c r="AC23" i="2"/>
  <c r="AE23" i="2"/>
  <c r="W22" i="2"/>
  <c r="Y22" i="2"/>
  <c r="AA22" i="2"/>
  <c r="AC22" i="2"/>
  <c r="AE22" i="2"/>
  <c r="W21" i="2"/>
  <c r="Y21" i="2"/>
  <c r="AA21" i="2"/>
  <c r="AC21" i="2"/>
  <c r="AE21" i="2"/>
  <c r="W20" i="2"/>
  <c r="Y20" i="2"/>
  <c r="AA20" i="2"/>
  <c r="AC20" i="2"/>
  <c r="AE20" i="2"/>
  <c r="W19" i="2"/>
  <c r="Y19" i="2"/>
  <c r="AA19" i="2"/>
  <c r="AC19" i="2"/>
  <c r="AE19" i="2"/>
  <c r="W18" i="2"/>
  <c r="Y18" i="2"/>
  <c r="AA18" i="2"/>
  <c r="AC18" i="2"/>
  <c r="AE18" i="2"/>
  <c r="W17" i="2"/>
  <c r="Y17" i="2"/>
  <c r="AA17" i="2"/>
  <c r="AC17" i="2"/>
  <c r="AE17" i="2"/>
  <c r="W16" i="2"/>
  <c r="Y16" i="2"/>
  <c r="AA16" i="2"/>
  <c r="AC16" i="2"/>
  <c r="AE16" i="2"/>
  <c r="W15" i="2"/>
  <c r="Y15" i="2"/>
  <c r="AA15" i="2"/>
  <c r="AC15" i="2"/>
  <c r="AE15" i="2"/>
  <c r="W14" i="2"/>
  <c r="Y14" i="2"/>
  <c r="AA14" i="2"/>
  <c r="AC14" i="2"/>
  <c r="AE14" i="2"/>
  <c r="W13" i="2"/>
  <c r="Y13" i="2"/>
  <c r="AA13" i="2"/>
  <c r="AC13" i="2"/>
  <c r="AE13" i="2"/>
  <c r="W12" i="2"/>
  <c r="Y12" i="2"/>
  <c r="AA12" i="2"/>
  <c r="AC12" i="2"/>
  <c r="AE12" i="2"/>
  <c r="W11" i="2"/>
  <c r="Y11" i="2"/>
  <c r="AA11" i="2"/>
  <c r="AC11" i="2"/>
  <c r="AE11" i="2"/>
  <c r="W10" i="2"/>
  <c r="Y10" i="2"/>
  <c r="AA10" i="2"/>
  <c r="AC10" i="2"/>
  <c r="AE10" i="2"/>
  <c r="W9" i="2"/>
  <c r="Y9" i="2"/>
  <c r="AA9" i="2"/>
  <c r="AC9" i="2"/>
  <c r="AE9" i="2"/>
  <c r="W8" i="2"/>
  <c r="Y8" i="2"/>
  <c r="AA8" i="2"/>
  <c r="AC8" i="2"/>
  <c r="AE8" i="2"/>
  <c r="W7" i="2"/>
  <c r="Y7" i="2"/>
  <c r="AA7" i="2"/>
  <c r="AC7" i="2"/>
  <c r="AE7" i="2"/>
  <c r="T42" i="2"/>
  <c r="R42" i="2"/>
  <c r="P42" i="2"/>
  <c r="N42" i="2"/>
  <c r="U41" i="2"/>
  <c r="S41" i="2"/>
  <c r="Q41" i="2"/>
  <c r="O41" i="2"/>
  <c r="T40" i="2"/>
  <c r="R40" i="2"/>
  <c r="P40" i="2"/>
  <c r="N40" i="2"/>
  <c r="U39" i="2"/>
  <c r="S39" i="2"/>
  <c r="Q39" i="2"/>
  <c r="O39" i="2"/>
  <c r="T38" i="2"/>
  <c r="R38" i="2"/>
  <c r="P38" i="2"/>
  <c r="N38" i="2"/>
  <c r="U37" i="2"/>
  <c r="S37" i="2"/>
  <c r="Q37" i="2"/>
  <c r="O37" i="2"/>
  <c r="T36" i="2"/>
  <c r="R36" i="2"/>
  <c r="P36" i="2"/>
  <c r="N36" i="2"/>
  <c r="U35" i="2"/>
  <c r="S35" i="2"/>
  <c r="Q35" i="2"/>
  <c r="O35" i="2"/>
  <c r="T34" i="2"/>
  <c r="R34" i="2"/>
  <c r="P34" i="2"/>
  <c r="N34" i="2"/>
  <c r="U33" i="2"/>
  <c r="S33" i="2"/>
  <c r="Q33" i="2"/>
  <c r="O33" i="2"/>
  <c r="T32" i="2"/>
  <c r="R32" i="2"/>
  <c r="P32" i="2"/>
  <c r="N32" i="2"/>
  <c r="U31" i="2"/>
  <c r="S31" i="2"/>
  <c r="Q31" i="2"/>
  <c r="O31" i="2"/>
  <c r="T30" i="2"/>
  <c r="R30" i="2"/>
  <c r="P30" i="2"/>
  <c r="N30" i="2"/>
  <c r="U29" i="2"/>
  <c r="S29" i="2"/>
  <c r="Q29" i="2"/>
  <c r="O29" i="2"/>
  <c r="T28" i="2"/>
  <c r="R28" i="2"/>
  <c r="P28" i="2"/>
  <c r="N28" i="2"/>
  <c r="U27" i="2"/>
  <c r="S27" i="2"/>
  <c r="O27" i="2"/>
  <c r="R26" i="2"/>
  <c r="N26" i="2"/>
  <c r="U25" i="2"/>
  <c r="Q25" i="2"/>
  <c r="M25" i="2"/>
  <c r="T24" i="2"/>
  <c r="P24" i="2"/>
  <c r="L24" i="2"/>
  <c r="S23" i="2"/>
  <c r="O23" i="2"/>
  <c r="R22" i="2"/>
  <c r="N22" i="2"/>
  <c r="U21" i="2"/>
  <c r="Q21" i="2"/>
  <c r="M21" i="2"/>
  <c r="T20" i="2"/>
  <c r="P20" i="2"/>
  <c r="L20" i="2"/>
  <c r="S19" i="2"/>
  <c r="O19" i="2"/>
  <c r="R18" i="2"/>
  <c r="N18" i="2"/>
  <c r="U17" i="2"/>
  <c r="Q17" i="2"/>
  <c r="M17" i="2"/>
  <c r="T16" i="2"/>
  <c r="P16" i="2"/>
  <c r="L16" i="2"/>
  <c r="S15" i="2"/>
  <c r="O15" i="2"/>
  <c r="R14" i="2"/>
  <c r="N14" i="2"/>
  <c r="AF42" i="2"/>
  <c r="AB42" i="2"/>
  <c r="X42" i="2"/>
  <c r="AD41" i="2"/>
  <c r="Z41" i="2"/>
  <c r="AF40" i="2"/>
  <c r="AB40" i="2"/>
  <c r="X40" i="2"/>
  <c r="AD39" i="2"/>
  <c r="Z39" i="2"/>
  <c r="AF38" i="2"/>
  <c r="AB38" i="2"/>
  <c r="X38" i="2"/>
  <c r="AD37" i="2"/>
  <c r="Z37" i="2"/>
  <c r="AF36" i="2"/>
  <c r="AB36" i="2"/>
  <c r="X36" i="2"/>
  <c r="AD35" i="2"/>
  <c r="Z35" i="2"/>
  <c r="AF34" i="2"/>
  <c r="AB34" i="2"/>
  <c r="X34" i="2"/>
  <c r="AD33" i="2"/>
  <c r="Z33" i="2"/>
  <c r="AF32" i="2"/>
  <c r="AB32" i="2"/>
  <c r="X32" i="2"/>
  <c r="AD31" i="2"/>
  <c r="Z31" i="2"/>
  <c r="AF30" i="2"/>
  <c r="AB30" i="2"/>
  <c r="X30" i="2"/>
  <c r="AD29" i="2"/>
  <c r="Z29" i="2"/>
  <c r="AF28" i="2"/>
  <c r="AB28" i="2"/>
  <c r="X28" i="2"/>
  <c r="AD27" i="2"/>
  <c r="Z27" i="2"/>
  <c r="AF26" i="2"/>
  <c r="AB26" i="2"/>
  <c r="X26" i="2"/>
  <c r="AD25" i="2"/>
  <c r="Z25" i="2"/>
  <c r="AF24" i="2"/>
  <c r="AB24" i="2"/>
  <c r="X24" i="2"/>
  <c r="AD23" i="2"/>
  <c r="Z23" i="2"/>
  <c r="AF22" i="2"/>
  <c r="AB22" i="2"/>
  <c r="X22" i="2"/>
  <c r="AD21" i="2"/>
  <c r="Z21" i="2"/>
  <c r="AF20" i="2"/>
  <c r="AB20" i="2"/>
  <c r="X20" i="2"/>
  <c r="AD19" i="2"/>
  <c r="Z19" i="2"/>
  <c r="AF18" i="2"/>
  <c r="AB18" i="2"/>
  <c r="X18" i="2"/>
  <c r="AD17" i="2"/>
  <c r="Z17" i="2"/>
  <c r="AF16" i="2"/>
  <c r="AB16" i="2"/>
  <c r="X16" i="2"/>
  <c r="AD15" i="2"/>
  <c r="Z15" i="2"/>
  <c r="AF14" i="2"/>
  <c r="AB14" i="2"/>
  <c r="X14" i="2"/>
  <c r="AD13" i="2"/>
  <c r="Z13" i="2"/>
  <c r="AF12" i="2"/>
  <c r="AB12" i="2"/>
  <c r="X12" i="2"/>
  <c r="AD11" i="2"/>
  <c r="Z11" i="2"/>
  <c r="AF10" i="2"/>
  <c r="AB10" i="2"/>
  <c r="X10" i="2"/>
  <c r="AD9" i="2"/>
  <c r="Z9" i="2"/>
  <c r="AF8" i="2"/>
  <c r="AB8" i="2"/>
  <c r="X8" i="2"/>
  <c r="AD7" i="2"/>
  <c r="Z7" i="2"/>
  <c r="X6" i="2"/>
  <c r="Z6" i="2"/>
  <c r="AB6" i="2"/>
  <c r="AD6" i="2"/>
  <c r="AF6" i="2"/>
  <c r="W6" i="2"/>
  <c r="Y6" i="2"/>
  <c r="AA6" i="2"/>
  <c r="AC6" i="2"/>
  <c r="AE6" i="2"/>
  <c r="T6" i="2"/>
  <c r="L6" i="2"/>
  <c r="N6" i="2"/>
  <c r="P6" i="2"/>
  <c r="R6" i="2"/>
  <c r="T13" i="2"/>
  <c r="R13" i="2"/>
  <c r="P13" i="2"/>
  <c r="N13" i="2"/>
  <c r="L13" i="2"/>
  <c r="T12" i="2"/>
  <c r="R12" i="2"/>
  <c r="P12" i="2"/>
  <c r="N12" i="2"/>
  <c r="L12" i="2"/>
  <c r="T11" i="2"/>
  <c r="R11" i="2"/>
  <c r="P11" i="2"/>
  <c r="N11" i="2"/>
  <c r="L11" i="2"/>
  <c r="T10" i="2"/>
  <c r="R10" i="2"/>
  <c r="P10" i="2"/>
  <c r="N10" i="2"/>
  <c r="L10" i="2"/>
  <c r="T9" i="2"/>
  <c r="R9" i="2"/>
  <c r="P9" i="2"/>
  <c r="N9" i="2"/>
  <c r="L9" i="2"/>
  <c r="T8" i="2"/>
  <c r="R8" i="2"/>
  <c r="P8" i="2"/>
  <c r="N8" i="2"/>
  <c r="L8" i="2"/>
  <c r="T7" i="2"/>
  <c r="R7" i="2"/>
  <c r="P7" i="2"/>
  <c r="N7" i="2"/>
  <c r="L7" i="2"/>
  <c r="U6" i="2"/>
  <c r="S6" i="2"/>
  <c r="M6" i="2"/>
  <c r="O6" i="2"/>
  <c r="U13" i="2"/>
  <c r="S13" i="2"/>
  <c r="Q13" i="2"/>
  <c r="O13" i="2"/>
  <c r="U12" i="2"/>
  <c r="S12" i="2"/>
  <c r="Q12" i="2"/>
  <c r="O12" i="2"/>
  <c r="U11" i="2"/>
  <c r="S11" i="2"/>
  <c r="Q11" i="2"/>
  <c r="O11" i="2"/>
  <c r="U10" i="2"/>
  <c r="S10" i="2"/>
  <c r="Q10" i="2"/>
  <c r="O10" i="2"/>
  <c r="U9" i="2"/>
  <c r="S9" i="2"/>
  <c r="Q9" i="2"/>
  <c r="O9" i="2"/>
  <c r="U8" i="2"/>
  <c r="S8" i="2"/>
  <c r="Q8" i="2"/>
  <c r="O8" i="2"/>
  <c r="U7" i="2"/>
  <c r="S7" i="2"/>
  <c r="Q7" i="2"/>
  <c r="O7" i="2"/>
  <c r="H22" i="2"/>
  <c r="H21" i="2"/>
  <c r="I22" i="2"/>
  <c r="I20" i="2"/>
  <c r="H20" i="2"/>
  <c r="I49" i="1"/>
  <c r="I47" i="1"/>
  <c r="E49" i="5" l="1"/>
  <c r="E48" i="5"/>
  <c r="G8" i="3"/>
  <c r="E47" i="5"/>
  <c r="BD37" i="3"/>
  <c r="BD39" i="3"/>
  <c r="BA37" i="3"/>
  <c r="BI37" i="3"/>
  <c r="BE39" i="3"/>
  <c r="BJ37" i="3"/>
  <c r="BJ39" i="3"/>
  <c r="BG37" i="3"/>
  <c r="BC39" i="3"/>
  <c r="BH37" i="3"/>
  <c r="BH39" i="3"/>
  <c r="BE37" i="3"/>
  <c r="BA39" i="3"/>
  <c r="BI39" i="3"/>
  <c r="H10" i="2"/>
  <c r="L11" i="3"/>
  <c r="Q16" i="3"/>
  <c r="Q18" i="3"/>
  <c r="I17" i="2"/>
  <c r="I13" i="2"/>
  <c r="I9" i="2"/>
  <c r="I16" i="2"/>
  <c r="I12" i="2"/>
  <c r="Q14" i="3"/>
  <c r="Q10" i="3"/>
  <c r="Q12" i="3"/>
  <c r="Q19" i="3"/>
  <c r="Q15" i="3"/>
  <c r="Q11" i="3"/>
  <c r="Q17" i="3"/>
  <c r="Q13" i="3"/>
  <c r="H8" i="3"/>
  <c r="I46" i="3" s="1"/>
  <c r="Q21" i="3" s="1"/>
  <c r="AA49" i="4"/>
  <c r="AA47" i="4"/>
  <c r="AA48" i="4"/>
  <c r="CF10" i="3"/>
  <c r="CB10" i="3"/>
  <c r="BX10" i="3"/>
  <c r="CC10" i="3"/>
  <c r="R49" i="6"/>
  <c r="R48" i="6"/>
  <c r="Q8" i="3"/>
  <c r="O7" i="3"/>
  <c r="O8" i="3"/>
  <c r="H17" i="2"/>
  <c r="Y8" i="3"/>
  <c r="L15" i="3" s="1"/>
  <c r="H14" i="2"/>
  <c r="I11" i="2"/>
  <c r="AA8" i="3"/>
  <c r="L17" i="3" s="1"/>
  <c r="W8" i="3"/>
  <c r="L13" i="3" s="1"/>
  <c r="Z49" i="4"/>
  <c r="Z48" i="4"/>
  <c r="Z47" i="4"/>
  <c r="E48" i="3"/>
  <c r="M23" i="3" s="1"/>
  <c r="E46" i="3"/>
  <c r="M21" i="3" s="1"/>
  <c r="CE8" i="3"/>
  <c r="CC8" i="3"/>
  <c r="CA8" i="3"/>
  <c r="BY8" i="3"/>
  <c r="BW8" i="3"/>
  <c r="CF8" i="3"/>
  <c r="CD8" i="3"/>
  <c r="CB8" i="3"/>
  <c r="BZ8" i="3"/>
  <c r="BX8" i="3"/>
  <c r="AC8" i="3"/>
  <c r="L19" i="3" s="1"/>
  <c r="Z8" i="3"/>
  <c r="L16" i="3" s="1"/>
  <c r="V8" i="3"/>
  <c r="L12" i="3" s="1"/>
  <c r="F46" i="3"/>
  <c r="N21" i="3" s="1"/>
  <c r="F47" i="3"/>
  <c r="N22" i="3" s="1"/>
  <c r="F48" i="3"/>
  <c r="N23" i="3" s="1"/>
  <c r="T8" i="3"/>
  <c r="L10" i="3" s="1"/>
  <c r="AB8" i="3"/>
  <c r="L18" i="3" s="1"/>
  <c r="X8" i="3"/>
  <c r="L14" i="3" s="1"/>
  <c r="G46" i="3"/>
  <c r="O21" i="3" s="1"/>
  <c r="G47" i="3"/>
  <c r="O22" i="3" s="1"/>
  <c r="G48" i="3"/>
  <c r="O23" i="3" s="1"/>
  <c r="AM8" i="3"/>
  <c r="M18" i="3" s="1"/>
  <c r="AK8" i="3"/>
  <c r="M16" i="3" s="1"/>
  <c r="AI8" i="3"/>
  <c r="M14" i="3" s="1"/>
  <c r="AG8" i="3"/>
  <c r="M12" i="3" s="1"/>
  <c r="AE8" i="3"/>
  <c r="M10" i="3" s="1"/>
  <c r="AN8" i="3"/>
  <c r="M19" i="3" s="1"/>
  <c r="AL8" i="3"/>
  <c r="M17" i="3" s="1"/>
  <c r="AJ8" i="3"/>
  <c r="M15" i="3" s="1"/>
  <c r="AH8" i="3"/>
  <c r="M13" i="3" s="1"/>
  <c r="AF8" i="3"/>
  <c r="M11" i="3" s="1"/>
  <c r="AX8" i="3"/>
  <c r="N18" i="3" s="1"/>
  <c r="AV8" i="3"/>
  <c r="N16" i="3" s="1"/>
  <c r="AT8" i="3"/>
  <c r="N14" i="3" s="1"/>
  <c r="AR8" i="3"/>
  <c r="N12" i="3" s="1"/>
  <c r="AP8" i="3"/>
  <c r="N10" i="3" s="1"/>
  <c r="H46" i="3"/>
  <c r="P21" i="3" s="1"/>
  <c r="H48" i="3"/>
  <c r="P23" i="3" s="1"/>
  <c r="AY8" i="3"/>
  <c r="N19" i="3" s="1"/>
  <c r="AW8" i="3"/>
  <c r="N17" i="3" s="1"/>
  <c r="AU8" i="3"/>
  <c r="N15" i="3" s="1"/>
  <c r="AS8" i="3"/>
  <c r="N13" i="3" s="1"/>
  <c r="AQ8" i="3"/>
  <c r="N11" i="3" s="1"/>
  <c r="D47" i="3"/>
  <c r="L22" i="3" s="1"/>
  <c r="I18" i="2"/>
  <c r="I14" i="2"/>
  <c r="I10" i="2"/>
  <c r="I6" i="2" s="1"/>
  <c r="H12" i="2"/>
  <c r="H16" i="2"/>
  <c r="H13" i="2"/>
  <c r="H9" i="2"/>
  <c r="H6" i="2" s="1"/>
  <c r="H18" i="2"/>
  <c r="H15" i="2"/>
  <c r="H11" i="2"/>
  <c r="BI8" i="3" l="1"/>
  <c r="O18" i="3" s="1"/>
  <c r="BB8" i="3"/>
  <c r="O11" i="3" s="1"/>
  <c r="BJ8" i="3"/>
  <c r="O19" i="3" s="1"/>
  <c r="BC8" i="3"/>
  <c r="O12" i="3" s="1"/>
  <c r="BD8" i="3"/>
  <c r="O13" i="3" s="1"/>
  <c r="BH8" i="3"/>
  <c r="O17" i="3" s="1"/>
  <c r="BA8" i="3"/>
  <c r="O10" i="3" s="1"/>
  <c r="BF8" i="3"/>
  <c r="O15" i="3" s="1"/>
  <c r="BG8" i="3"/>
  <c r="O16" i="3" s="1"/>
  <c r="BE8" i="3"/>
  <c r="O14" i="3" s="1"/>
  <c r="H47" i="3"/>
  <c r="P22" i="3" s="1"/>
  <c r="BO8" i="3"/>
  <c r="P13" i="3" s="1"/>
  <c r="BS8" i="3"/>
  <c r="P17" i="3" s="1"/>
  <c r="BN8" i="3"/>
  <c r="P12" i="3" s="1"/>
  <c r="BR8" i="3"/>
  <c r="P16" i="3" s="1"/>
  <c r="I48" i="3"/>
  <c r="Q23" i="3" s="1"/>
  <c r="BM8" i="3"/>
  <c r="P11" i="3" s="1"/>
  <c r="BQ8" i="3"/>
  <c r="P15" i="3" s="1"/>
  <c r="BU8" i="3"/>
  <c r="P19" i="3" s="1"/>
  <c r="BL8" i="3"/>
  <c r="P10" i="3" s="1"/>
  <c r="BP8" i="3"/>
  <c r="P14" i="3" s="1"/>
  <c r="BT8" i="3"/>
  <c r="P18" i="3" s="1"/>
  <c r="I47" i="3"/>
  <c r="Q22" i="3" s="1"/>
  <c r="Q7" i="3"/>
  <c r="H7" i="2"/>
  <c r="M8" i="3"/>
  <c r="I7" i="2"/>
  <c r="L8" i="3"/>
  <c r="N8" i="3"/>
  <c r="N7" i="3"/>
  <c r="M7" i="3"/>
  <c r="P8" i="3" l="1"/>
  <c r="P7" i="3"/>
</calcChain>
</file>

<file path=xl/sharedStrings.xml><?xml version="1.0" encoding="utf-8"?>
<sst xmlns="http://schemas.openxmlformats.org/spreadsheetml/2006/main" count="397" uniqueCount="158">
  <si>
    <t>nom</t>
  </si>
  <si>
    <t>prenom</t>
  </si>
  <si>
    <t>technologie</t>
  </si>
  <si>
    <t>gestion</t>
  </si>
  <si>
    <t>E.P.1</t>
  </si>
  <si>
    <t>C.C.F BAC PROFESSIONNEL</t>
  </si>
  <si>
    <t>S 1</t>
  </si>
  <si>
    <t>S2</t>
  </si>
  <si>
    <t>NOTES FINALES</t>
  </si>
  <si>
    <t>/20</t>
  </si>
  <si>
    <t>/30</t>
  </si>
  <si>
    <t>classe</t>
  </si>
  <si>
    <r>
      <t xml:space="preserve">E21
</t>
    </r>
    <r>
      <rPr>
        <b/>
        <sz val="11"/>
        <color theme="1"/>
        <rFont val="Calibri"/>
        <family val="2"/>
        <scheme val="minor"/>
      </rPr>
      <t>(S1/10 
+
S2/30)</t>
    </r>
  </si>
  <si>
    <r>
      <t xml:space="preserve">E11
</t>
    </r>
    <r>
      <rPr>
        <b/>
        <sz val="10"/>
        <color theme="1"/>
        <rFont val="Calibri"/>
        <family val="2"/>
        <scheme val="minor"/>
      </rPr>
      <t>(S1 + S2)</t>
    </r>
  </si>
  <si>
    <r>
      <t xml:space="preserve">E12
</t>
    </r>
    <r>
      <rPr>
        <b/>
        <sz val="10"/>
        <color theme="1"/>
        <rFont val="Calibri"/>
        <family val="2"/>
        <scheme val="minor"/>
      </rPr>
      <t>(S1 + S2)</t>
    </r>
  </si>
  <si>
    <t>MOYENNE</t>
  </si>
  <si>
    <t>MINI</t>
  </si>
  <si>
    <t>MAXI</t>
  </si>
  <si>
    <t>E.P.1
NOTE PROPOSEE AU JURY /20</t>
  </si>
  <si>
    <t>/60</t>
  </si>
  <si>
    <t>situation 1</t>
  </si>
  <si>
    <t>situation 2</t>
  </si>
  <si>
    <t>note</t>
  </si>
  <si>
    <t>/35</t>
  </si>
  <si>
    <t>/10</t>
  </si>
  <si>
    <t>/100</t>
  </si>
  <si>
    <t>E.P.2</t>
  </si>
  <si>
    <t>total</t>
  </si>
  <si>
    <t>/25</t>
  </si>
  <si>
    <t>/15</t>
  </si>
  <si>
    <t>/120</t>
  </si>
  <si>
    <r>
      <t xml:space="preserve">DIPLÔME INTERMEDIAIRE     </t>
    </r>
    <r>
      <rPr>
        <b/>
        <sz val="12"/>
        <color rgb="FFFF0000"/>
        <rFont val="Calibri"/>
        <family val="2"/>
        <scheme val="minor"/>
      </rPr>
      <t>SITUATION 1</t>
    </r>
    <r>
      <rPr>
        <b/>
        <sz val="12"/>
        <color theme="1"/>
        <rFont val="Calibri"/>
        <family val="2"/>
        <scheme val="minor"/>
      </rPr>
      <t xml:space="preserve">     (millieu professionnel)</t>
    </r>
    <r>
      <rPr>
        <b/>
        <sz val="14"/>
        <color theme="3" tint="0.59999389629810485"/>
        <rFont val="Calibri"/>
        <family val="2"/>
        <scheme val="minor"/>
      </rPr>
      <t xml:space="preserve"> (SE1)</t>
    </r>
  </si>
  <si>
    <r>
      <t xml:space="preserve">DIPLÔME INTERMEDIAIRE     </t>
    </r>
    <r>
      <rPr>
        <b/>
        <sz val="12"/>
        <color rgb="FFFF0000"/>
        <rFont val="Calibri"/>
        <family val="2"/>
        <scheme val="minor"/>
      </rPr>
      <t>SITUATION 2</t>
    </r>
    <r>
      <rPr>
        <b/>
        <sz val="12"/>
        <color theme="1"/>
        <rFont val="Calibri"/>
        <family val="2"/>
        <scheme val="minor"/>
      </rPr>
      <t xml:space="preserve">     (centre de formation) </t>
    </r>
    <r>
      <rPr>
        <b/>
        <sz val="12"/>
        <color theme="6" tint="-0.249977111117893"/>
        <rFont val="Calibri"/>
        <family val="2"/>
        <scheme val="minor"/>
      </rPr>
      <t>(S1)</t>
    </r>
  </si>
  <si>
    <t>NOTE</t>
  </si>
  <si>
    <r>
      <t xml:space="preserve">NOTE PROPOSEE AU JURY </t>
    </r>
    <r>
      <rPr>
        <b/>
        <sz val="12"/>
        <color rgb="FFFF0000"/>
        <rFont val="Calibri"/>
        <family val="2"/>
        <scheme val="minor"/>
      </rPr>
      <t>mettre manuel</t>
    </r>
  </si>
  <si>
    <t>/4</t>
  </si>
  <si>
    <t>/6</t>
  </si>
  <si>
    <t>/2</t>
  </si>
  <si>
    <t>phase pratique</t>
  </si>
  <si>
    <t>S1</t>
  </si>
  <si>
    <t>/40</t>
  </si>
  <si>
    <t>situation 2 
en centre de formation</t>
  </si>
  <si>
    <t>situation 1 
en centre de formation</t>
  </si>
  <si>
    <t>situation 3
en milieu professionnel</t>
  </si>
  <si>
    <t>SE2</t>
  </si>
  <si>
    <t>/8</t>
  </si>
  <si>
    <t>TOTAL</t>
  </si>
  <si>
    <t>total
S1+S2+SE2</t>
  </si>
  <si>
    <t>/80</t>
  </si>
  <si>
    <t>situation 3
en centre de formation</t>
  </si>
  <si>
    <t>atelier
bar</t>
  </si>
  <si>
    <t>atelier
sommellerie</t>
  </si>
  <si>
    <t>/14</t>
  </si>
  <si>
    <t>atelier
valorisation
des produits</t>
  </si>
  <si>
    <t>E31</t>
  </si>
  <si>
    <t>sciences
appliquées</t>
  </si>
  <si>
    <r>
      <t xml:space="preserve">C.C.F épreuve E.P.1
</t>
    </r>
    <r>
      <rPr>
        <b/>
        <i/>
        <sz val="14"/>
        <color theme="1"/>
        <rFont val="Calibri"/>
        <family val="2"/>
        <scheme val="minor"/>
      </rPr>
      <t>diplôme intermédiaire</t>
    </r>
  </si>
  <si>
    <t>mettre 
manuel</t>
  </si>
  <si>
    <t>EP1</t>
  </si>
  <si>
    <t>EP2</t>
  </si>
  <si>
    <t>DIPLÔME INTERMEDIAIRE</t>
  </si>
  <si>
    <t>nombre d'éléves</t>
  </si>
  <si>
    <t>notes &lt; 10</t>
  </si>
  <si>
    <t>notes  &gt;10</t>
  </si>
  <si>
    <t>0&lt;notes&lt;5</t>
  </si>
  <si>
    <t>5&lt;notes&lt;7</t>
  </si>
  <si>
    <t>7&lt;notes&lt;8</t>
  </si>
  <si>
    <t>8&lt;notes&lt;9</t>
  </si>
  <si>
    <t>9&lt;notes&lt;10</t>
  </si>
  <si>
    <t>10&lt;notes&lt;11</t>
  </si>
  <si>
    <t>11&lt;notes&lt;12</t>
  </si>
  <si>
    <t>12&lt;notes&lt;13</t>
  </si>
  <si>
    <t>13&lt;notes&lt;15</t>
  </si>
  <si>
    <t>15&lt;notes&lt;20</t>
  </si>
  <si>
    <t>TABLEAU DE SYNTHESE</t>
  </si>
  <si>
    <t>&lt;5</t>
  </si>
  <si>
    <t>5&lt;n&lt;7</t>
  </si>
  <si>
    <t>7&lt;n&lt;8</t>
  </si>
  <si>
    <t>8&lt;n&lt;9</t>
  </si>
  <si>
    <t>9&lt;n&lt;10</t>
  </si>
  <si>
    <t>10&lt;n&lt;11</t>
  </si>
  <si>
    <t>11&lt;n&lt;12</t>
  </si>
  <si>
    <t>12&lt;n&lt;13</t>
  </si>
  <si>
    <t>13&lt;n&lt;15</t>
  </si>
  <si>
    <t>n&gt;15</t>
  </si>
  <si>
    <t>NB ELE</t>
  </si>
  <si>
    <r>
      <rPr>
        <b/>
        <sz val="11"/>
        <color rgb="FFFF0000"/>
        <rFont val="Calibri"/>
        <family val="2"/>
        <scheme val="minor"/>
      </rPr>
      <t>à mettre manuel</t>
    </r>
    <r>
      <rPr>
        <b/>
        <sz val="11"/>
        <color theme="1"/>
        <rFont val="Calibri"/>
        <family val="2"/>
        <scheme val="minor"/>
      </rPr>
      <t xml:space="preserve"> note proposée au jury</t>
    </r>
  </si>
  <si>
    <t>E11</t>
  </si>
  <si>
    <t>TECHNOLOGIE</t>
  </si>
  <si>
    <t>E12</t>
  </si>
  <si>
    <t>E21</t>
  </si>
  <si>
    <t>GESTION</t>
  </si>
  <si>
    <t>SCIENCES 
APPLIQUEES</t>
  </si>
  <si>
    <t>E22</t>
  </si>
  <si>
    <t>E32</t>
  </si>
  <si>
    <t>ORGANOSATION
 MISE EN ŒUVRE 
D'UN SERVICE</t>
  </si>
  <si>
    <t>PRESENTATION
DE DOSSIER</t>
  </si>
  <si>
    <t xml:space="preserve"> BAR
SOMMELLERIE
PRODUITS</t>
  </si>
  <si>
    <t>ATELIERS</t>
  </si>
  <si>
    <t>PRATIQUE</t>
  </si>
  <si>
    <t>nb
eleves</t>
  </si>
  <si>
    <t>0&lt;n&lt;5</t>
  </si>
  <si>
    <t>15&lt;n</t>
  </si>
  <si>
    <t>E32 ORAL</t>
  </si>
  <si>
    <t>E32 PRATIQUE</t>
  </si>
  <si>
    <t>moyenne</t>
  </si>
  <si>
    <t>mini</t>
  </si>
  <si>
    <t>maxi</t>
  </si>
  <si>
    <t>lycee</t>
  </si>
  <si>
    <t>à faire au cours du deuxième semestre</t>
  </si>
  <si>
    <t>de l'annee de terminale</t>
  </si>
  <si>
    <t>de l'année de 1ère</t>
  </si>
  <si>
    <t>à faire avant la fin du premier semestre</t>
  </si>
  <si>
    <t>E22 AU COURS DU SECOND SEMESTRE DE TERMINAL</t>
  </si>
  <si>
    <t>à faire au cours du second semestre de terminale</t>
  </si>
  <si>
    <t xml:space="preserve"> E32</t>
  </si>
  <si>
    <t>pratique professionnelle</t>
  </si>
  <si>
    <t>1. Indiquer le nom de l'établissement de formation:</t>
  </si>
  <si>
    <t xml:space="preserve">2. saisir les notes dans les differents onglets. </t>
  </si>
  <si>
    <t>vous ne pouvez faire des  saisies  que dans les cellules de couleur</t>
  </si>
  <si>
    <t>Attention : Veiller à respecter le barème indiqué.</t>
  </si>
  <si>
    <t xml:space="preserve">3. Sauvegarder le fichier : </t>
  </si>
  <si>
    <t>Le fichier sera sauvegardé en respectant la charte suivante :</t>
  </si>
  <si>
    <r>
      <t xml:space="preserve">diplôme intermédiaire et BAC PROFESSIONNEL </t>
    </r>
    <r>
      <rPr>
        <b/>
        <sz val="20"/>
        <color rgb="FFFF0000"/>
        <rFont val="Calibri"/>
        <family val="2"/>
        <scheme val="minor"/>
      </rPr>
      <t>COMMERCIALISATION ET SERVICES EN RESTAURATION</t>
    </r>
  </si>
  <si>
    <t>lycée</t>
  </si>
  <si>
    <r>
      <t xml:space="preserve">diplôme intermédiaire et BAC PROFESSIONNEL </t>
    </r>
    <r>
      <rPr>
        <b/>
        <sz val="22"/>
        <color rgb="FFFF0000"/>
        <rFont val="Calibri"/>
        <family val="2"/>
        <scheme val="minor"/>
      </rPr>
      <t>COMMERCIALISATION ET SERVICES EN RESTAURATION</t>
    </r>
  </si>
  <si>
    <t>à faire avant la fin du 1er semestre de 1ère</t>
  </si>
  <si>
    <t>pôle
 1</t>
  </si>
  <si>
    <t>pôle 
2</t>
  </si>
  <si>
    <t>pôle 
3</t>
  </si>
  <si>
    <t>pôle
 4</t>
  </si>
  <si>
    <t>pôle
 5</t>
  </si>
  <si>
    <t>pôles
 1
2
4</t>
  </si>
  <si>
    <t>pôle 
5</t>
  </si>
  <si>
    <t>prénom</t>
  </si>
  <si>
    <r>
      <t xml:space="preserve"> BAC PROFESSIONNEL </t>
    </r>
    <r>
      <rPr>
        <b/>
        <sz val="22"/>
        <color rgb="FFFF0000"/>
        <rFont val="Calibri"/>
        <family val="2"/>
        <scheme val="minor"/>
      </rPr>
      <t>COMMERCIALISATION ET SERVICES EN RESTAURATION</t>
    </r>
  </si>
  <si>
    <t>présentation de dosssier</t>
  </si>
  <si>
    <t>pôle 1</t>
  </si>
  <si>
    <t>pôle 5</t>
  </si>
  <si>
    <t>à faire avant la fin du premier semestre de 1ère</t>
  </si>
  <si>
    <t>à faire durant la PMFP du second semestre de terminale</t>
  </si>
  <si>
    <t>phase écrite</t>
  </si>
  <si>
    <t>compétences opérationnelles</t>
  </si>
  <si>
    <t>pôle 1
pôle 2
pôle 4</t>
  </si>
  <si>
    <t>pôle 2</t>
  </si>
  <si>
    <t>pôle 3</t>
  </si>
  <si>
    <t xml:space="preserve">
pôle 2
pôle 4</t>
  </si>
  <si>
    <t>pôle 4</t>
  </si>
  <si>
    <t>annabel.durand@ac-caen.fr</t>
  </si>
  <si>
    <t>4. Envoyer le fichier à l'adresse suivante :</t>
  </si>
  <si>
    <t>PROCEDURE  DE SAISIE DES NOTES EN CCF DU BEP RESTAURATION OPTION CSR ET DU BAC PRO CSR</t>
  </si>
  <si>
    <t>par souci de commodite pour les saisies, les tableaux ont la partie supérieure figée (ligne 1 à 7)</t>
  </si>
  <si>
    <t>2015-ccf BAC PRO CSR-dept-nom abrége établissement</t>
  </si>
  <si>
    <t>2015-ccf BAC PRO CSR-50-MARLAND</t>
  </si>
  <si>
    <r>
      <t xml:space="preserve">Toutes les notes proposées au jury (à mettre en manuel) seront </t>
    </r>
    <r>
      <rPr>
        <i/>
        <u/>
        <sz val="11"/>
        <color theme="1"/>
        <rFont val="Calibri"/>
        <family val="2"/>
        <scheme val="minor"/>
      </rPr>
      <t xml:space="preserve">arrondies au 1/2 point supérieur </t>
    </r>
    <r>
      <rPr>
        <i/>
        <sz val="11"/>
        <color theme="1"/>
        <rFont val="Calibri"/>
        <family val="2"/>
        <scheme val="minor"/>
      </rPr>
      <t>!!</t>
    </r>
  </si>
  <si>
    <t>2015-ccf BEP CSR-dept-nom abrégé établissement</t>
  </si>
  <si>
    <t>exemple : 2015-ccf BEP CSR-14-JOORIS</t>
  </si>
  <si>
    <t>BEP / BAC PRO pour le 16 juin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</si>
</sst>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3" tint="0.59999389629810485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Constantia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u/>
      <sz val="11"/>
      <color theme="10"/>
      <name val="Constantia"/>
      <family val="2"/>
    </font>
    <font>
      <b/>
      <u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Constantia"/>
      <family val="2"/>
    </font>
    <font>
      <b/>
      <sz val="20"/>
      <color indexed="10"/>
      <name val="Arial"/>
      <family val="2"/>
    </font>
    <font>
      <b/>
      <sz val="20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6BF44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327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2" fontId="0" fillId="0" borderId="0" xfId="0" applyNumberFormat="1"/>
    <xf numFmtId="0" fontId="0" fillId="0" borderId="0" xfId="0" applyProtection="1">
      <protection locked="0"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vertical="center"/>
    </xf>
    <xf numFmtId="0" fontId="0" fillId="0" borderId="6" xfId="0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wrapText="1"/>
    </xf>
    <xf numFmtId="2" fontId="1" fillId="0" borderId="7" xfId="0" applyNumberFormat="1" applyFont="1" applyFill="1" applyBorder="1" applyAlignment="1">
      <alignment horizontal="center" wrapText="1"/>
    </xf>
    <xf numFmtId="0" fontId="0" fillId="0" borderId="5" xfId="0" applyBorder="1"/>
    <xf numFmtId="0" fontId="0" fillId="0" borderId="7" xfId="0" applyBorder="1"/>
    <xf numFmtId="0" fontId="7" fillId="0" borderId="23" xfId="0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 wrapText="1"/>
    </xf>
    <xf numFmtId="2" fontId="1" fillId="0" borderId="26" xfId="0" applyNumberFormat="1" applyFont="1" applyFill="1" applyBorder="1" applyAlignment="1">
      <alignment horizontal="center" wrapText="1"/>
    </xf>
    <xf numFmtId="2" fontId="7" fillId="0" borderId="25" xfId="0" applyNumberFormat="1" applyFont="1" applyFill="1" applyBorder="1" applyAlignment="1">
      <alignment horizontal="center" wrapText="1"/>
    </xf>
    <xf numFmtId="2" fontId="7" fillId="0" borderId="22" xfId="0" applyNumberFormat="1" applyFont="1" applyFill="1" applyBorder="1" applyAlignment="1">
      <alignment horizontal="center" wrapText="1"/>
    </xf>
    <xf numFmtId="2" fontId="7" fillId="0" borderId="27" xfId="0" applyNumberFormat="1" applyFont="1" applyFill="1" applyBorder="1" applyAlignment="1">
      <alignment horizontal="center" wrapText="1"/>
    </xf>
    <xf numFmtId="2" fontId="7" fillId="0" borderId="25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/>
    <xf numFmtId="0" fontId="0" fillId="0" borderId="33" xfId="0" applyBorder="1"/>
    <xf numFmtId="0" fontId="0" fillId="0" borderId="40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19" fillId="0" borderId="6" xfId="0" applyNumberFormat="1" applyFont="1" applyBorder="1"/>
    <xf numFmtId="0" fontId="1" fillId="0" borderId="22" xfId="0" applyFont="1" applyFill="1" applyBorder="1" applyAlignment="1">
      <alignment horizontal="center" wrapText="1"/>
    </xf>
    <xf numFmtId="2" fontId="0" fillId="0" borderId="7" xfId="0" applyNumberForma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0" fillId="0" borderId="34" xfId="0" applyNumberFormat="1" applyBorder="1"/>
    <xf numFmtId="2" fontId="0" fillId="0" borderId="36" xfId="0" applyNumberFormat="1" applyBorder="1"/>
    <xf numFmtId="2" fontId="7" fillId="0" borderId="12" xfId="0" applyNumberFormat="1" applyFont="1" applyBorder="1" applyAlignment="1">
      <alignment horizontal="center"/>
    </xf>
    <xf numFmtId="2" fontId="0" fillId="0" borderId="6" xfId="0" applyNumberFormat="1" applyBorder="1" applyProtection="1">
      <protection locked="0"/>
    </xf>
    <xf numFmtId="0" fontId="20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0" fillId="0" borderId="48" xfId="0" applyBorder="1"/>
    <xf numFmtId="2" fontId="0" fillId="0" borderId="49" xfId="0" applyNumberFormat="1" applyBorder="1"/>
    <xf numFmtId="2" fontId="0" fillId="0" borderId="15" xfId="0" applyNumberFormat="1" applyBorder="1"/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8" xfId="0" applyBorder="1"/>
    <xf numFmtId="0" fontId="0" fillId="0" borderId="0" xfId="0" applyAlignment="1">
      <alignment horizontal="center" textRotation="90"/>
    </xf>
    <xf numFmtId="0" fontId="6" fillId="0" borderId="0" xfId="0" applyFont="1" applyAlignment="1">
      <alignment horizontal="center"/>
    </xf>
    <xf numFmtId="2" fontId="0" fillId="0" borderId="12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1" fillId="0" borderId="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14" fillId="0" borderId="59" xfId="0" applyFont="1" applyBorder="1"/>
    <xf numFmtId="0" fontId="0" fillId="0" borderId="15" xfId="0" applyBorder="1" applyAlignment="1">
      <alignment horizontal="center" textRotation="90"/>
    </xf>
    <xf numFmtId="0" fontId="0" fillId="0" borderId="15" xfId="0" applyBorder="1" applyAlignment="1">
      <alignment horizontal="center" textRotation="90" wrapText="1"/>
    </xf>
    <xf numFmtId="0" fontId="6" fillId="0" borderId="15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61" xfId="0" applyNumberFormat="1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0" fillId="0" borderId="60" xfId="0" applyBorder="1"/>
    <xf numFmtId="0" fontId="7" fillId="0" borderId="5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textRotation="90"/>
    </xf>
    <xf numFmtId="0" fontId="22" fillId="0" borderId="11" xfId="0" applyFont="1" applyBorder="1" applyAlignment="1">
      <alignment horizontal="center" textRotation="90" wrapText="1"/>
    </xf>
    <xf numFmtId="0" fontId="22" fillId="0" borderId="11" xfId="0" applyFont="1" applyBorder="1" applyAlignment="1">
      <alignment horizontal="center" textRotation="90"/>
    </xf>
    <xf numFmtId="0" fontId="22" fillId="0" borderId="12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64" xfId="0" applyBorder="1"/>
    <xf numFmtId="0" fontId="1" fillId="0" borderId="65" xfId="0" applyFont="1" applyBorder="1" applyAlignment="1">
      <alignment horizontal="center"/>
    </xf>
    <xf numFmtId="0" fontId="0" fillId="0" borderId="65" xfId="0" applyBorder="1"/>
    <xf numFmtId="0" fontId="0" fillId="0" borderId="66" xfId="0" applyBorder="1"/>
    <xf numFmtId="2" fontId="0" fillId="0" borderId="15" xfId="0" applyNumberFormat="1" applyFill="1" applyBorder="1"/>
    <xf numFmtId="0" fontId="0" fillId="0" borderId="0" xfId="0" applyFill="1"/>
    <xf numFmtId="0" fontId="7" fillId="0" borderId="3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5" xfId="0" applyFill="1" applyBorder="1"/>
    <xf numFmtId="0" fontId="21" fillId="0" borderId="0" xfId="0" applyFont="1" applyAlignment="1">
      <alignment wrapText="1"/>
    </xf>
    <xf numFmtId="0" fontId="21" fillId="0" borderId="0" xfId="0" applyFont="1" applyAlignment="1">
      <alignment textRotation="90"/>
    </xf>
    <xf numFmtId="0" fontId="21" fillId="0" borderId="0" xfId="0" applyFont="1" applyFill="1"/>
    <xf numFmtId="0" fontId="7" fillId="0" borderId="0" xfId="0" applyFont="1" applyAlignment="1"/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0" xfId="0" applyFont="1"/>
    <xf numFmtId="2" fontId="24" fillId="0" borderId="0" xfId="0" applyNumberFormat="1" applyFont="1"/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26" fillId="0" borderId="0" xfId="0" applyFont="1"/>
    <xf numFmtId="0" fontId="0" fillId="2" borderId="15" xfId="0" applyFill="1" applyBorder="1" applyAlignment="1" applyProtection="1">
      <alignment horizontal="center" vertical="center"/>
    </xf>
    <xf numFmtId="2" fontId="7" fillId="0" borderId="38" xfId="0" applyNumberFormat="1" applyFont="1" applyBorder="1" applyAlignment="1" applyProtection="1">
      <alignment horizontal="center" vertical="center"/>
    </xf>
    <xf numFmtId="0" fontId="0" fillId="7" borderId="15" xfId="0" applyFill="1" applyBorder="1" applyAlignment="1" applyProtection="1">
      <alignment horizontal="center" vertical="center"/>
      <protection locked="0"/>
    </xf>
    <xf numFmtId="0" fontId="0" fillId="7" borderId="5" xfId="0" applyFill="1" applyBorder="1" applyProtection="1">
      <protection locked="0"/>
    </xf>
    <xf numFmtId="0" fontId="0" fillId="7" borderId="6" xfId="0" applyFill="1" applyBorder="1" applyProtection="1">
      <protection locked="0"/>
    </xf>
    <xf numFmtId="2" fontId="7" fillId="7" borderId="7" xfId="0" applyNumberFormat="1" applyFont="1" applyFill="1" applyBorder="1" applyAlignment="1" applyProtection="1">
      <alignment horizontal="center"/>
      <protection locked="0"/>
    </xf>
    <xf numFmtId="0" fontId="7" fillId="7" borderId="7" xfId="0" applyFont="1" applyFill="1" applyBorder="1" applyAlignment="1" applyProtection="1">
      <alignment horizontal="center"/>
      <protection locked="0"/>
    </xf>
    <xf numFmtId="2" fontId="0" fillId="7" borderId="6" xfId="0" applyNumberFormat="1" applyFill="1" applyBorder="1" applyAlignment="1" applyProtection="1">
      <alignment horizontal="center"/>
      <protection locked="0"/>
    </xf>
    <xf numFmtId="2" fontId="0" fillId="7" borderId="7" xfId="0" applyNumberFormat="1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2" fontId="0" fillId="7" borderId="5" xfId="0" applyNumberFormat="1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2" fontId="0" fillId="7" borderId="25" xfId="0" applyNumberFormat="1" applyFill="1" applyBorder="1" applyAlignment="1" applyProtection="1">
      <alignment horizontal="center" vertical="center"/>
      <protection locked="0"/>
    </xf>
    <xf numFmtId="2" fontId="0" fillId="7" borderId="24" xfId="0" applyNumberFormat="1" applyFill="1" applyBorder="1" applyAlignment="1" applyProtection="1">
      <alignment horizontal="center" vertical="center"/>
      <protection locked="0"/>
    </xf>
    <xf numFmtId="2" fontId="0" fillId="7" borderId="28" xfId="0" applyNumberFormat="1" applyFill="1" applyBorder="1" applyAlignment="1" applyProtection="1">
      <alignment horizontal="center" vertical="center"/>
      <protection locked="0"/>
    </xf>
    <xf numFmtId="0" fontId="11" fillId="7" borderId="25" xfId="0" applyFont="1" applyFill="1" applyBorder="1" applyAlignment="1" applyProtection="1">
      <alignment horizontal="center" vertical="center"/>
      <protection locked="0"/>
    </xf>
    <xf numFmtId="0" fontId="11" fillId="7" borderId="28" xfId="0" applyFont="1" applyFill="1" applyBorder="1" applyAlignment="1" applyProtection="1">
      <alignment horizontal="center" vertical="center"/>
      <protection locked="0"/>
    </xf>
    <xf numFmtId="0" fontId="7" fillId="0" borderId="6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2" fontId="0" fillId="7" borderId="5" xfId="0" applyNumberFormat="1" applyFill="1" applyBorder="1" applyAlignment="1" applyProtection="1">
      <alignment horizontal="center" vertical="center"/>
      <protection locked="0"/>
    </xf>
    <xf numFmtId="2" fontId="0" fillId="7" borderId="6" xfId="0" applyNumberFormat="1" applyFill="1" applyBorder="1" applyAlignment="1" applyProtection="1">
      <alignment horizontal="center" vertical="center"/>
      <protection locked="0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2" fontId="0" fillId="7" borderId="20" xfId="0" applyNumberFormat="1" applyFill="1" applyBorder="1" applyAlignment="1" applyProtection="1">
      <alignment horizontal="center" vertical="center"/>
      <protection locked="0"/>
    </xf>
    <xf numFmtId="2" fontId="0" fillId="7" borderId="14" xfId="0" applyNumberFormat="1" applyFill="1" applyBorder="1" applyProtection="1">
      <protection locked="0"/>
    </xf>
    <xf numFmtId="2" fontId="0" fillId="7" borderId="11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2" fontId="0" fillId="7" borderId="19" xfId="0" applyNumberFormat="1" applyFill="1" applyBorder="1" applyProtection="1">
      <protection locked="0"/>
    </xf>
    <xf numFmtId="2" fontId="0" fillId="7" borderId="20" xfId="0" applyNumberFormat="1" applyFill="1" applyBorder="1" applyProtection="1"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2" fontId="0" fillId="7" borderId="39" xfId="0" applyNumberFormat="1" applyFill="1" applyBorder="1" applyProtection="1">
      <protection locked="0"/>
    </xf>
    <xf numFmtId="2" fontId="0" fillId="7" borderId="37" xfId="0" applyNumberFormat="1" applyFill="1" applyBorder="1" applyProtection="1">
      <protection locked="0"/>
    </xf>
    <xf numFmtId="2" fontId="0" fillId="7" borderId="40" xfId="0" applyNumberFormat="1" applyFill="1" applyBorder="1" applyProtection="1">
      <protection locked="0"/>
    </xf>
    <xf numFmtId="0" fontId="0" fillId="7" borderId="15" xfId="0" applyFill="1" applyBorder="1" applyProtection="1">
      <protection locked="0"/>
    </xf>
    <xf numFmtId="0" fontId="0" fillId="7" borderId="35" xfId="0" applyFill="1" applyBorder="1" applyProtection="1">
      <protection locked="0"/>
    </xf>
    <xf numFmtId="0" fontId="1" fillId="0" borderId="3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0" xfId="0" applyBorder="1"/>
    <xf numFmtId="0" fontId="0" fillId="0" borderId="71" xfId="0" applyBorder="1"/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2" fontId="7" fillId="8" borderId="23" xfId="0" applyNumberFormat="1" applyFont="1" applyFill="1" applyBorder="1" applyAlignment="1" applyProtection="1">
      <alignment horizontal="center" vertical="center"/>
    </xf>
    <xf numFmtId="0" fontId="27" fillId="9" borderId="0" xfId="0" applyFont="1" applyFill="1" applyBorder="1"/>
    <xf numFmtId="0" fontId="28" fillId="9" borderId="0" xfId="0" applyFont="1" applyFill="1" applyBorder="1"/>
    <xf numFmtId="0" fontId="0" fillId="0" borderId="0" xfId="0" applyFill="1" applyBorder="1"/>
    <xf numFmtId="0" fontId="0" fillId="9" borderId="0" xfId="0" applyFill="1" applyBorder="1"/>
    <xf numFmtId="0" fontId="29" fillId="9" borderId="0" xfId="0" applyFont="1" applyFill="1" applyBorder="1" applyAlignment="1" applyProtection="1">
      <alignment horizontal="center" vertical="center"/>
      <protection locked="0"/>
    </xf>
    <xf numFmtId="0" fontId="0" fillId="7" borderId="6" xfId="0" applyFill="1" applyBorder="1"/>
    <xf numFmtId="0" fontId="31" fillId="8" borderId="0" xfId="0" applyFont="1" applyFill="1"/>
    <xf numFmtId="0" fontId="0" fillId="8" borderId="0" xfId="0" applyFill="1"/>
    <xf numFmtId="0" fontId="27" fillId="8" borderId="0" xfId="0" applyFont="1" applyFill="1" applyBorder="1"/>
    <xf numFmtId="0" fontId="33" fillId="8" borderId="0" xfId="0" applyFont="1" applyFill="1" applyBorder="1"/>
    <xf numFmtId="0" fontId="28" fillId="8" borderId="0" xfId="0" applyFont="1" applyFill="1" applyBorder="1"/>
    <xf numFmtId="0" fontId="0" fillId="8" borderId="0" xfId="0" applyFill="1" applyBorder="1"/>
    <xf numFmtId="0" fontId="34" fillId="8" borderId="0" xfId="0" applyFont="1" applyFill="1" applyBorder="1"/>
    <xf numFmtId="0" fontId="35" fillId="8" borderId="0" xfId="0" applyFont="1" applyFill="1" applyBorder="1"/>
    <xf numFmtId="0" fontId="36" fillId="8" borderId="0" xfId="0" applyFont="1" applyFill="1" applyBorder="1"/>
    <xf numFmtId="0" fontId="37" fillId="8" borderId="0" xfId="1" applyFill="1" applyBorder="1" applyAlignment="1" applyProtection="1"/>
    <xf numFmtId="0" fontId="38" fillId="8" borderId="0" xfId="0" applyFont="1" applyFill="1" applyBorder="1"/>
    <xf numFmtId="0" fontId="39" fillId="8" borderId="0" xfId="0" applyFont="1" applyFill="1" applyBorder="1" applyAlignment="1">
      <alignment horizontal="left" wrapText="1"/>
    </xf>
    <xf numFmtId="0" fontId="40" fillId="8" borderId="0" xfId="0" applyFont="1" applyFill="1" applyBorder="1"/>
    <xf numFmtId="0" fontId="0" fillId="0" borderId="15" xfId="0" applyFont="1" applyBorder="1" applyAlignment="1">
      <alignment horizontal="center" textRotation="90" wrapText="1"/>
    </xf>
    <xf numFmtId="0" fontId="44" fillId="8" borderId="0" xfId="0" applyFont="1" applyFill="1"/>
    <xf numFmtId="0" fontId="41" fillId="8" borderId="0" xfId="0" applyFont="1" applyFill="1" applyBorder="1" applyAlignment="1">
      <alignment horizontal="center"/>
    </xf>
    <xf numFmtId="0" fontId="30" fillId="7" borderId="73" xfId="0" applyFont="1" applyFill="1" applyBorder="1" applyAlignment="1" applyProtection="1">
      <alignment horizontal="center" vertical="center"/>
      <protection locked="0"/>
    </xf>
    <xf numFmtId="0" fontId="30" fillId="7" borderId="74" xfId="0" applyFont="1" applyFill="1" applyBorder="1" applyAlignment="1" applyProtection="1">
      <alignment horizontal="center" vertical="center"/>
      <protection locked="0"/>
    </xf>
    <xf numFmtId="0" fontId="30" fillId="7" borderId="75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Alignment="1">
      <alignment horizontal="left"/>
    </xf>
    <xf numFmtId="0" fontId="32" fillId="8" borderId="76" xfId="0" applyFont="1" applyFill="1" applyBorder="1" applyAlignment="1">
      <alignment horizontal="left"/>
    </xf>
    <xf numFmtId="0" fontId="27" fillId="8" borderId="0" xfId="0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0" fillId="3" borderId="0" xfId="0" applyFill="1" applyAlignment="1" applyProtection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8" fillId="0" borderId="5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7" fillId="0" borderId="7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2" fontId="17" fillId="4" borderId="10" xfId="0" applyNumberFormat="1" applyFont="1" applyFill="1" applyBorder="1" applyAlignment="1">
      <alignment horizontal="center" vertical="center"/>
    </xf>
    <xf numFmtId="2" fontId="17" fillId="4" borderId="29" xfId="0" applyNumberFormat="1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textRotation="90"/>
    </xf>
    <xf numFmtId="0" fontId="14" fillId="0" borderId="32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6BF446"/>
      <color rgb="FFFD432F"/>
      <color rgb="FF63E7BE"/>
      <color rgb="FFE93FC9"/>
      <color rgb="FF398748"/>
      <color rgb="FFC0DCD3"/>
      <color rgb="FF25B98B"/>
      <color rgb="FFFC5442"/>
      <color rgb="FFFA5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nabel.durand@ac-caen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3"/>
  <sheetViews>
    <sheetView tabSelected="1" topLeftCell="A2" workbookViewId="0">
      <selection activeCell="C22" sqref="C22:H22"/>
    </sheetView>
  </sheetViews>
  <sheetFormatPr baseColWidth="10" defaultRowHeight="15" x14ac:dyDescent="0.25"/>
  <sheetData>
    <row r="3" spans="2:13" x14ac:dyDescent="0.25">
      <c r="B3" s="216" t="s">
        <v>150</v>
      </c>
      <c r="C3" s="216"/>
      <c r="D3" s="216"/>
      <c r="E3" s="216"/>
      <c r="F3" s="217"/>
      <c r="G3" s="217"/>
      <c r="H3" s="218"/>
      <c r="I3" s="10"/>
      <c r="J3" s="10"/>
      <c r="K3" s="10"/>
      <c r="L3" s="10"/>
      <c r="M3" s="10"/>
    </row>
    <row r="4" spans="2:13" ht="15.75" thickBot="1" x14ac:dyDescent="0.3">
      <c r="B4" s="219"/>
      <c r="C4" s="219"/>
      <c r="D4" s="219"/>
      <c r="E4" s="219"/>
      <c r="F4" s="217"/>
      <c r="G4" s="217"/>
      <c r="H4" s="219"/>
      <c r="I4" s="10"/>
      <c r="J4" s="10"/>
      <c r="K4" s="10"/>
      <c r="L4" s="10"/>
      <c r="M4" s="10"/>
    </row>
    <row r="5" spans="2:13" ht="21" thickBot="1" x14ac:dyDescent="0.3">
      <c r="B5" s="219"/>
      <c r="C5" s="216" t="s">
        <v>117</v>
      </c>
      <c r="D5" s="219"/>
      <c r="E5" s="219"/>
      <c r="F5" s="217"/>
      <c r="G5" s="220"/>
      <c r="H5" s="238"/>
      <c r="I5" s="239"/>
      <c r="J5" s="239"/>
      <c r="K5" s="239"/>
      <c r="L5" s="239"/>
      <c r="M5" s="240"/>
    </row>
    <row r="7" spans="2:13" ht="15.75" thickBot="1" x14ac:dyDescent="0.3">
      <c r="C7" s="222" t="s">
        <v>118</v>
      </c>
      <c r="D7" s="223"/>
      <c r="E7" s="223"/>
      <c r="F7" s="223"/>
      <c r="G7" s="223"/>
      <c r="H7" s="223"/>
      <c r="I7" s="223"/>
      <c r="J7" s="223"/>
      <c r="K7" s="223"/>
    </row>
    <row r="8" spans="2:13" ht="15.75" thickBot="1" x14ac:dyDescent="0.3">
      <c r="C8" s="241" t="s">
        <v>119</v>
      </c>
      <c r="D8" s="241"/>
      <c r="E8" s="241"/>
      <c r="F8" s="241"/>
      <c r="G8" s="241"/>
      <c r="H8" s="242"/>
      <c r="I8" s="221"/>
      <c r="J8" s="223"/>
      <c r="K8" s="223"/>
    </row>
    <row r="9" spans="2:13" x14ac:dyDescent="0.25">
      <c r="C9" s="241" t="s">
        <v>151</v>
      </c>
      <c r="D9" s="241"/>
      <c r="E9" s="241"/>
      <c r="F9" s="241"/>
      <c r="G9" s="241"/>
      <c r="H9" s="241"/>
      <c r="I9" s="241"/>
      <c r="J9" s="241"/>
      <c r="K9" s="241"/>
    </row>
    <row r="10" spans="2:13" x14ac:dyDescent="0.25">
      <c r="C10" s="224" t="s">
        <v>120</v>
      </c>
      <c r="D10" s="225"/>
      <c r="E10" s="225"/>
      <c r="F10" s="224"/>
      <c r="G10" s="223"/>
      <c r="H10" s="223"/>
      <c r="I10" s="223"/>
      <c r="J10" s="223"/>
      <c r="K10" s="223"/>
    </row>
    <row r="11" spans="2:13" x14ac:dyDescent="0.25">
      <c r="C11" s="236" t="s">
        <v>154</v>
      </c>
      <c r="D11" s="223"/>
      <c r="E11" s="223"/>
      <c r="F11" s="223"/>
      <c r="G11" s="223"/>
      <c r="H11" s="223"/>
      <c r="I11" s="223"/>
      <c r="J11" s="223"/>
      <c r="K11" s="223"/>
    </row>
    <row r="12" spans="2:13" x14ac:dyDescent="0.25">
      <c r="C12" s="236"/>
      <c r="D12" s="223"/>
      <c r="E12" s="223"/>
      <c r="F12" s="223"/>
      <c r="G12" s="223"/>
      <c r="H12" s="223"/>
      <c r="I12" s="223"/>
      <c r="J12" s="223"/>
      <c r="K12" s="223"/>
    </row>
    <row r="13" spans="2:13" x14ac:dyDescent="0.25">
      <c r="C13" s="224" t="s">
        <v>121</v>
      </c>
      <c r="D13" s="224"/>
      <c r="E13" s="224"/>
      <c r="F13" s="226"/>
      <c r="G13" s="226"/>
      <c r="H13" s="227"/>
      <c r="I13" s="223"/>
      <c r="J13" s="223"/>
      <c r="K13" s="223"/>
    </row>
    <row r="14" spans="2:13" x14ac:dyDescent="0.25">
      <c r="C14" s="228" t="s">
        <v>122</v>
      </c>
      <c r="D14" s="226"/>
      <c r="E14" s="226"/>
      <c r="F14" s="226"/>
      <c r="G14" s="226"/>
      <c r="H14" s="227"/>
      <c r="I14" s="223"/>
      <c r="J14" s="223"/>
      <c r="K14" s="223"/>
    </row>
    <row r="15" spans="2:13" ht="15.75" x14ac:dyDescent="0.25">
      <c r="C15" s="229" t="s">
        <v>155</v>
      </c>
      <c r="D15" s="230"/>
      <c r="E15" s="230"/>
      <c r="F15" s="230"/>
      <c r="G15" s="226"/>
      <c r="H15" s="227"/>
      <c r="I15" s="223"/>
      <c r="J15" s="223"/>
      <c r="K15" s="223"/>
    </row>
    <row r="16" spans="2:13" ht="15.75" x14ac:dyDescent="0.25">
      <c r="C16" s="229" t="s">
        <v>152</v>
      </c>
      <c r="D16" s="230"/>
      <c r="E16" s="230"/>
      <c r="F16" s="230"/>
      <c r="G16" s="226"/>
      <c r="H16" s="227"/>
      <c r="I16" s="223"/>
      <c r="J16" s="223"/>
      <c r="K16" s="223"/>
    </row>
    <row r="17" spans="3:11" ht="15.75" x14ac:dyDescent="0.25">
      <c r="C17" s="230"/>
      <c r="D17" s="230" t="s">
        <v>156</v>
      </c>
      <c r="E17" s="230"/>
      <c r="F17" s="230"/>
      <c r="G17" s="226"/>
      <c r="H17" s="227"/>
      <c r="I17" s="223"/>
      <c r="J17" s="223"/>
      <c r="K17" s="223"/>
    </row>
    <row r="18" spans="3:11" ht="15.75" x14ac:dyDescent="0.25">
      <c r="C18" s="230"/>
      <c r="D18" s="230"/>
      <c r="E18" s="230" t="s">
        <v>153</v>
      </c>
      <c r="F18" s="230"/>
      <c r="G18" s="226"/>
      <c r="H18" s="227"/>
      <c r="I18" s="223"/>
      <c r="J18" s="223"/>
      <c r="K18" s="223"/>
    </row>
    <row r="19" spans="3:11" x14ac:dyDescent="0.25">
      <c r="C19" s="243" t="s">
        <v>149</v>
      </c>
      <c r="D19" s="243"/>
      <c r="E19" s="243"/>
      <c r="F19" s="243"/>
      <c r="G19" s="243"/>
      <c r="H19" s="243"/>
      <c r="I19" s="223"/>
      <c r="J19" s="223"/>
      <c r="K19" s="223"/>
    </row>
    <row r="20" spans="3:11" ht="18" x14ac:dyDescent="0.25">
      <c r="C20" s="231" t="s">
        <v>148</v>
      </c>
      <c r="D20" s="232"/>
      <c r="E20" s="232"/>
      <c r="F20" s="233"/>
      <c r="G20" s="233"/>
      <c r="H20" s="233"/>
      <c r="I20" s="223"/>
      <c r="J20" s="223"/>
      <c r="K20" s="223"/>
    </row>
    <row r="21" spans="3:11" ht="11.25" customHeight="1" x14ac:dyDescent="0.25">
      <c r="C21" s="234"/>
      <c r="D21" s="232"/>
      <c r="E21" s="232"/>
      <c r="F21" s="233"/>
      <c r="G21" s="233"/>
      <c r="H21" s="233"/>
      <c r="I21" s="223"/>
      <c r="J21" s="223"/>
      <c r="K21" s="223"/>
    </row>
    <row r="22" spans="3:11" ht="26.25" x14ac:dyDescent="0.4">
      <c r="C22" s="237" t="s">
        <v>157</v>
      </c>
      <c r="D22" s="237"/>
      <c r="E22" s="237"/>
      <c r="F22" s="237"/>
      <c r="G22" s="237"/>
      <c r="H22" s="237"/>
      <c r="I22" s="223"/>
      <c r="J22" s="223"/>
      <c r="K22" s="223"/>
    </row>
    <row r="23" spans="3:11" ht="26.25" x14ac:dyDescent="0.4">
      <c r="C23" s="237"/>
      <c r="D23" s="237"/>
      <c r="E23" s="237"/>
      <c r="F23" s="237"/>
      <c r="G23" s="237"/>
      <c r="H23" s="237"/>
    </row>
  </sheetData>
  <sheetProtection password="CC10" sheet="1" objects="1" scenarios="1"/>
  <mergeCells count="6">
    <mergeCell ref="C23:H23"/>
    <mergeCell ref="H5:M5"/>
    <mergeCell ref="C8:H8"/>
    <mergeCell ref="C9:K9"/>
    <mergeCell ref="C19:H19"/>
    <mergeCell ref="C22:H22"/>
  </mergeCells>
  <hyperlinks>
    <hyperlink ref="C2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pane ySplit="7" topLeftCell="A8" activePane="bottomLeft" state="frozen"/>
      <selection pane="bottomLeft" activeCell="O9" sqref="O9"/>
    </sheetView>
  </sheetViews>
  <sheetFormatPr baseColWidth="10" defaultRowHeight="15" x14ac:dyDescent="0.25"/>
  <cols>
    <col min="1" max="1" width="3.5703125" customWidth="1"/>
    <col min="2" max="2" width="32.28515625" customWidth="1"/>
    <col min="3" max="3" width="28.140625" customWidth="1"/>
    <col min="4" max="4" width="10.140625" customWidth="1"/>
    <col min="5" max="5" width="7" style="3" customWidth="1"/>
    <col min="6" max="8" width="7" customWidth="1"/>
    <col min="9" max="9" width="4.42578125" customWidth="1"/>
    <col min="10" max="12" width="7" customWidth="1"/>
    <col min="13" max="15" width="7" style="3" customWidth="1"/>
    <col min="16" max="16" width="3.5703125" customWidth="1"/>
    <col min="17" max="17" width="1.140625" customWidth="1"/>
  </cols>
  <sheetData>
    <row r="1" spans="1:16" s="166" customFormat="1" ht="28.5" x14ac:dyDescent="0.45">
      <c r="B1" s="244" t="s">
        <v>123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x14ac:dyDescent="0.25">
      <c r="B2" s="164" t="s">
        <v>124</v>
      </c>
      <c r="C2" s="252" t="str">
        <f>IF(consignes!H5="","",consignes!H5)</f>
        <v/>
      </c>
      <c r="D2" s="252"/>
      <c r="E2" s="252"/>
      <c r="F2" s="252"/>
      <c r="G2" s="252"/>
    </row>
    <row r="3" spans="1:16" ht="14.25" customHeight="1" x14ac:dyDescent="0.25">
      <c r="D3" s="170" t="s">
        <v>112</v>
      </c>
      <c r="J3" s="170" t="s">
        <v>109</v>
      </c>
    </row>
    <row r="4" spans="1:16" ht="14.25" customHeight="1" thickBot="1" x14ac:dyDescent="0.3">
      <c r="D4" s="170" t="s">
        <v>111</v>
      </c>
      <c r="J4" s="170" t="s">
        <v>110</v>
      </c>
    </row>
    <row r="5" spans="1:16" ht="45" customHeight="1" thickTop="1" thickBot="1" x14ac:dyDescent="0.3">
      <c r="B5" s="2" t="s">
        <v>11</v>
      </c>
      <c r="E5" s="253" t="s">
        <v>56</v>
      </c>
      <c r="F5" s="254"/>
      <c r="G5" s="254"/>
      <c r="H5" s="255"/>
      <c r="J5" s="256" t="s">
        <v>5</v>
      </c>
      <c r="K5" s="257"/>
      <c r="L5" s="257"/>
      <c r="M5" s="257"/>
      <c r="N5" s="257"/>
      <c r="O5" s="258"/>
      <c r="P5" s="13"/>
    </row>
    <row r="6" spans="1:16" ht="34.5" customHeight="1" thickTop="1" thickBot="1" x14ac:dyDescent="0.3">
      <c r="B6" s="173"/>
      <c r="E6" s="25"/>
      <c r="F6" s="245" t="s">
        <v>6</v>
      </c>
      <c r="G6" s="246"/>
      <c r="H6" s="247"/>
      <c r="J6" s="248" t="s">
        <v>7</v>
      </c>
      <c r="K6" s="249"/>
      <c r="L6" s="249"/>
      <c r="M6" s="250" t="s">
        <v>8</v>
      </c>
      <c r="N6" s="250"/>
      <c r="O6" s="251"/>
      <c r="P6" s="1"/>
    </row>
    <row r="7" spans="1:16" ht="85.5" customHeight="1" thickBot="1" x14ac:dyDescent="0.3">
      <c r="D7" s="27" t="s">
        <v>18</v>
      </c>
      <c r="E7" s="26" t="s">
        <v>4</v>
      </c>
      <c r="F7" s="30" t="s">
        <v>2</v>
      </c>
      <c r="G7" s="31" t="s">
        <v>55</v>
      </c>
      <c r="H7" s="32" t="s">
        <v>3</v>
      </c>
      <c r="J7" s="33" t="s">
        <v>2</v>
      </c>
      <c r="K7" s="34" t="s">
        <v>55</v>
      </c>
      <c r="L7" s="35" t="s">
        <v>3</v>
      </c>
      <c r="M7" s="14" t="s">
        <v>13</v>
      </c>
      <c r="N7" s="14" t="s">
        <v>14</v>
      </c>
      <c r="O7" s="15" t="s">
        <v>12</v>
      </c>
    </row>
    <row r="8" spans="1:16" ht="20.25" customHeight="1" thickBot="1" x14ac:dyDescent="0.3">
      <c r="A8" s="9"/>
      <c r="B8" s="28" t="s">
        <v>0</v>
      </c>
      <c r="C8" s="29" t="s">
        <v>1</v>
      </c>
      <c r="D8" s="91" t="s">
        <v>57</v>
      </c>
      <c r="E8" s="22" t="s">
        <v>9</v>
      </c>
      <c r="F8" s="17" t="s">
        <v>9</v>
      </c>
      <c r="G8" s="17" t="s">
        <v>9</v>
      </c>
      <c r="H8" s="23" t="s">
        <v>9</v>
      </c>
      <c r="I8" s="10"/>
      <c r="J8" s="16" t="s">
        <v>9</v>
      </c>
      <c r="K8" s="17" t="s">
        <v>9</v>
      </c>
      <c r="L8" s="17" t="s">
        <v>10</v>
      </c>
      <c r="M8" s="18" t="s">
        <v>9</v>
      </c>
      <c r="N8" s="18" t="s">
        <v>9</v>
      </c>
      <c r="O8" s="19" t="s">
        <v>9</v>
      </c>
    </row>
    <row r="9" spans="1:16" ht="16.5" thickBot="1" x14ac:dyDescent="0.3">
      <c r="A9" s="9">
        <v>1</v>
      </c>
      <c r="B9" s="174"/>
      <c r="C9" s="175"/>
      <c r="D9" s="176"/>
      <c r="E9" s="24" t="str">
        <f t="shared" ref="E9:E45" si="0">IF(B9="","",IF(F9="","",AVERAGE(F9:H9)))</f>
        <v/>
      </c>
      <c r="F9" s="178"/>
      <c r="G9" s="178"/>
      <c r="H9" s="179"/>
      <c r="I9" s="11"/>
      <c r="J9" s="182"/>
      <c r="K9" s="178"/>
      <c r="L9" s="178"/>
      <c r="M9" s="20" t="str">
        <f>IF(B9="","",IF(J9="","",(F9+J9)/2))</f>
        <v/>
      </c>
      <c r="N9" s="20" t="str">
        <f>IF(B9="","",IF(K9="","",(G9+K9)/2))</f>
        <v/>
      </c>
      <c r="O9" s="21" t="str">
        <f>IF(B9="","",IF(L9="","",((H9/2)+L9)/2))</f>
        <v/>
      </c>
    </row>
    <row r="10" spans="1:16" ht="16.5" thickBot="1" x14ac:dyDescent="0.3">
      <c r="A10" s="9">
        <v>2</v>
      </c>
      <c r="B10" s="174"/>
      <c r="C10" s="175"/>
      <c r="D10" s="176"/>
      <c r="E10" s="24" t="str">
        <f t="shared" si="0"/>
        <v/>
      </c>
      <c r="F10" s="178"/>
      <c r="G10" s="178"/>
      <c r="H10" s="179"/>
      <c r="I10" s="11"/>
      <c r="J10" s="182"/>
      <c r="K10" s="178"/>
      <c r="L10" s="178"/>
      <c r="M10" s="20" t="str">
        <f t="shared" ref="M10:M45" si="1">IF(B10="","",IF(J10="","",(F10+J10)/2))</f>
        <v/>
      </c>
      <c r="N10" s="20" t="str">
        <f t="shared" ref="N10:N45" si="2">IF(B10="","",IF(K10="","",(G10+K10)/2))</f>
        <v/>
      </c>
      <c r="O10" s="21" t="str">
        <f t="shared" ref="O10:O45" si="3">IF(B10="","",IF(L10="","",((H10/2)+L10)/2))</f>
        <v/>
      </c>
    </row>
    <row r="11" spans="1:16" ht="16.5" thickBot="1" x14ac:dyDescent="0.3">
      <c r="A11" s="9">
        <v>3</v>
      </c>
      <c r="B11" s="174"/>
      <c r="C11" s="175"/>
      <c r="D11" s="176"/>
      <c r="E11" s="24" t="str">
        <f t="shared" si="0"/>
        <v/>
      </c>
      <c r="F11" s="178"/>
      <c r="G11" s="178"/>
      <c r="H11" s="179"/>
      <c r="I11" s="11"/>
      <c r="J11" s="182"/>
      <c r="K11" s="178"/>
      <c r="L11" s="178"/>
      <c r="M11" s="20" t="str">
        <f t="shared" si="1"/>
        <v/>
      </c>
      <c r="N11" s="20" t="str">
        <f t="shared" si="2"/>
        <v/>
      </c>
      <c r="O11" s="21" t="str">
        <f t="shared" si="3"/>
        <v/>
      </c>
    </row>
    <row r="12" spans="1:16" ht="16.5" thickBot="1" x14ac:dyDescent="0.3">
      <c r="A12" s="9">
        <v>4</v>
      </c>
      <c r="B12" s="174"/>
      <c r="C12" s="175"/>
      <c r="D12" s="176"/>
      <c r="E12" s="24" t="str">
        <f t="shared" si="0"/>
        <v/>
      </c>
      <c r="F12" s="178"/>
      <c r="G12" s="178"/>
      <c r="H12" s="179"/>
      <c r="I12" s="11"/>
      <c r="J12" s="182"/>
      <c r="K12" s="178"/>
      <c r="L12" s="178"/>
      <c r="M12" s="20" t="str">
        <f t="shared" si="1"/>
        <v/>
      </c>
      <c r="N12" s="20" t="str">
        <f t="shared" si="2"/>
        <v/>
      </c>
      <c r="O12" s="21" t="str">
        <f t="shared" si="3"/>
        <v/>
      </c>
    </row>
    <row r="13" spans="1:16" ht="16.5" thickBot="1" x14ac:dyDescent="0.3">
      <c r="A13" s="9">
        <v>5</v>
      </c>
      <c r="B13" s="174"/>
      <c r="C13" s="175"/>
      <c r="D13" s="176"/>
      <c r="E13" s="24" t="str">
        <f t="shared" si="0"/>
        <v/>
      </c>
      <c r="F13" s="178"/>
      <c r="G13" s="178"/>
      <c r="H13" s="179"/>
      <c r="I13" s="11"/>
      <c r="J13" s="182"/>
      <c r="K13" s="178"/>
      <c r="L13" s="178"/>
      <c r="M13" s="20" t="str">
        <f t="shared" si="1"/>
        <v/>
      </c>
      <c r="N13" s="20" t="str">
        <f t="shared" si="2"/>
        <v/>
      </c>
      <c r="O13" s="21" t="str">
        <f t="shared" si="3"/>
        <v/>
      </c>
    </row>
    <row r="14" spans="1:16" ht="16.5" thickBot="1" x14ac:dyDescent="0.3">
      <c r="A14" s="9">
        <v>6</v>
      </c>
      <c r="B14" s="174"/>
      <c r="C14" s="175"/>
      <c r="D14" s="176"/>
      <c r="E14" s="24" t="str">
        <f t="shared" si="0"/>
        <v/>
      </c>
      <c r="F14" s="178"/>
      <c r="G14" s="178"/>
      <c r="H14" s="179"/>
      <c r="I14" s="11"/>
      <c r="J14" s="182"/>
      <c r="K14" s="178"/>
      <c r="L14" s="178"/>
      <c r="M14" s="20" t="str">
        <f t="shared" si="1"/>
        <v/>
      </c>
      <c r="N14" s="20" t="str">
        <f t="shared" si="2"/>
        <v/>
      </c>
      <c r="O14" s="21" t="str">
        <f t="shared" si="3"/>
        <v/>
      </c>
    </row>
    <row r="15" spans="1:16" ht="16.5" thickBot="1" x14ac:dyDescent="0.3">
      <c r="A15" s="9">
        <v>7</v>
      </c>
      <c r="B15" s="174"/>
      <c r="C15" s="175"/>
      <c r="D15" s="176"/>
      <c r="E15" s="24" t="str">
        <f t="shared" si="0"/>
        <v/>
      </c>
      <c r="F15" s="178"/>
      <c r="G15" s="178"/>
      <c r="H15" s="179"/>
      <c r="I15" s="11"/>
      <c r="J15" s="182"/>
      <c r="K15" s="178"/>
      <c r="L15" s="178"/>
      <c r="M15" s="20" t="str">
        <f t="shared" si="1"/>
        <v/>
      </c>
      <c r="N15" s="20" t="str">
        <f t="shared" si="2"/>
        <v/>
      </c>
      <c r="O15" s="21" t="str">
        <f t="shared" si="3"/>
        <v/>
      </c>
    </row>
    <row r="16" spans="1:16" ht="16.5" thickBot="1" x14ac:dyDescent="0.3">
      <c r="A16" s="9">
        <v>8</v>
      </c>
      <c r="B16" s="174"/>
      <c r="C16" s="175"/>
      <c r="D16" s="176"/>
      <c r="E16" s="24" t="str">
        <f t="shared" si="0"/>
        <v/>
      </c>
      <c r="F16" s="178"/>
      <c r="G16" s="178"/>
      <c r="H16" s="179"/>
      <c r="I16" s="11"/>
      <c r="J16" s="182"/>
      <c r="K16" s="178"/>
      <c r="L16" s="178"/>
      <c r="M16" s="20" t="str">
        <f t="shared" si="1"/>
        <v/>
      </c>
      <c r="N16" s="20" t="str">
        <f t="shared" si="2"/>
        <v/>
      </c>
      <c r="O16" s="21" t="str">
        <f t="shared" si="3"/>
        <v/>
      </c>
    </row>
    <row r="17" spans="1:15" ht="16.5" thickBot="1" x14ac:dyDescent="0.3">
      <c r="A17" s="9">
        <v>9</v>
      </c>
      <c r="B17" s="174"/>
      <c r="C17" s="175"/>
      <c r="D17" s="176"/>
      <c r="E17" s="24" t="str">
        <f t="shared" si="0"/>
        <v/>
      </c>
      <c r="F17" s="178"/>
      <c r="G17" s="178"/>
      <c r="H17" s="179"/>
      <c r="I17" s="11"/>
      <c r="J17" s="182"/>
      <c r="K17" s="178"/>
      <c r="L17" s="178"/>
      <c r="M17" s="20" t="str">
        <f t="shared" si="1"/>
        <v/>
      </c>
      <c r="N17" s="20" t="str">
        <f t="shared" si="2"/>
        <v/>
      </c>
      <c r="O17" s="21" t="str">
        <f t="shared" si="3"/>
        <v/>
      </c>
    </row>
    <row r="18" spans="1:15" ht="16.5" thickBot="1" x14ac:dyDescent="0.3">
      <c r="A18" s="9">
        <v>10</v>
      </c>
      <c r="B18" s="174"/>
      <c r="C18" s="175"/>
      <c r="D18" s="176"/>
      <c r="E18" s="24" t="str">
        <f t="shared" si="0"/>
        <v/>
      </c>
      <c r="F18" s="178"/>
      <c r="G18" s="178"/>
      <c r="H18" s="179"/>
      <c r="I18" s="11"/>
      <c r="J18" s="182"/>
      <c r="K18" s="178"/>
      <c r="L18" s="178"/>
      <c r="M18" s="20" t="str">
        <f t="shared" si="1"/>
        <v/>
      </c>
      <c r="N18" s="20" t="str">
        <f t="shared" si="2"/>
        <v/>
      </c>
      <c r="O18" s="21" t="str">
        <f t="shared" si="3"/>
        <v/>
      </c>
    </row>
    <row r="19" spans="1:15" ht="16.5" thickBot="1" x14ac:dyDescent="0.3">
      <c r="A19" s="9">
        <v>11</v>
      </c>
      <c r="B19" s="174"/>
      <c r="C19" s="175"/>
      <c r="D19" s="176"/>
      <c r="E19" s="24" t="str">
        <f t="shared" si="0"/>
        <v/>
      </c>
      <c r="F19" s="178"/>
      <c r="G19" s="178"/>
      <c r="H19" s="179"/>
      <c r="I19" s="11"/>
      <c r="J19" s="182"/>
      <c r="K19" s="178"/>
      <c r="L19" s="178"/>
      <c r="M19" s="20" t="str">
        <f t="shared" si="1"/>
        <v/>
      </c>
      <c r="N19" s="20" t="str">
        <f t="shared" si="2"/>
        <v/>
      </c>
      <c r="O19" s="21" t="str">
        <f t="shared" si="3"/>
        <v/>
      </c>
    </row>
    <row r="20" spans="1:15" ht="16.5" thickBot="1" x14ac:dyDescent="0.3">
      <c r="A20" s="9">
        <v>12</v>
      </c>
      <c r="B20" s="174"/>
      <c r="C20" s="175"/>
      <c r="D20" s="176"/>
      <c r="E20" s="24" t="str">
        <f t="shared" si="0"/>
        <v/>
      </c>
      <c r="F20" s="178"/>
      <c r="G20" s="178"/>
      <c r="H20" s="179"/>
      <c r="I20" s="11"/>
      <c r="J20" s="182"/>
      <c r="K20" s="178"/>
      <c r="L20" s="178"/>
      <c r="M20" s="20" t="str">
        <f t="shared" si="1"/>
        <v/>
      </c>
      <c r="N20" s="20" t="str">
        <f t="shared" si="2"/>
        <v/>
      </c>
      <c r="O20" s="21" t="str">
        <f t="shared" si="3"/>
        <v/>
      </c>
    </row>
    <row r="21" spans="1:15" ht="16.5" thickBot="1" x14ac:dyDescent="0.3">
      <c r="A21" s="9">
        <v>13</v>
      </c>
      <c r="B21" s="174"/>
      <c r="C21" s="175"/>
      <c r="D21" s="176"/>
      <c r="E21" s="24" t="str">
        <f t="shared" si="0"/>
        <v/>
      </c>
      <c r="F21" s="178"/>
      <c r="G21" s="178"/>
      <c r="H21" s="179"/>
      <c r="I21" s="11"/>
      <c r="J21" s="182"/>
      <c r="K21" s="178"/>
      <c r="L21" s="178"/>
      <c r="M21" s="20" t="str">
        <f t="shared" si="1"/>
        <v/>
      </c>
      <c r="N21" s="20" t="str">
        <f t="shared" si="2"/>
        <v/>
      </c>
      <c r="O21" s="21" t="str">
        <f t="shared" si="3"/>
        <v/>
      </c>
    </row>
    <row r="22" spans="1:15" ht="16.5" thickBot="1" x14ac:dyDescent="0.3">
      <c r="A22" s="9">
        <v>14</v>
      </c>
      <c r="B22" s="174"/>
      <c r="C22" s="175"/>
      <c r="D22" s="176"/>
      <c r="E22" s="24" t="str">
        <f t="shared" si="0"/>
        <v/>
      </c>
      <c r="F22" s="178"/>
      <c r="G22" s="178"/>
      <c r="H22" s="179"/>
      <c r="I22" s="11"/>
      <c r="J22" s="182"/>
      <c r="K22" s="178"/>
      <c r="L22" s="178"/>
      <c r="M22" s="20" t="str">
        <f t="shared" si="1"/>
        <v/>
      </c>
      <c r="N22" s="20" t="str">
        <f t="shared" si="2"/>
        <v/>
      </c>
      <c r="O22" s="21" t="str">
        <f t="shared" si="3"/>
        <v/>
      </c>
    </row>
    <row r="23" spans="1:15" ht="16.5" thickBot="1" x14ac:dyDescent="0.3">
      <c r="A23" s="9">
        <v>15</v>
      </c>
      <c r="B23" s="174"/>
      <c r="C23" s="175"/>
      <c r="D23" s="176"/>
      <c r="E23" s="24" t="str">
        <f t="shared" si="0"/>
        <v/>
      </c>
      <c r="F23" s="178"/>
      <c r="G23" s="178"/>
      <c r="H23" s="179"/>
      <c r="I23" s="11"/>
      <c r="J23" s="182"/>
      <c r="K23" s="178"/>
      <c r="L23" s="178"/>
      <c r="M23" s="20" t="str">
        <f t="shared" si="1"/>
        <v/>
      </c>
      <c r="N23" s="20" t="str">
        <f t="shared" si="2"/>
        <v/>
      </c>
      <c r="O23" s="21" t="str">
        <f t="shared" si="3"/>
        <v/>
      </c>
    </row>
    <row r="24" spans="1:15" ht="16.5" thickBot="1" x14ac:dyDescent="0.3">
      <c r="A24" s="9">
        <v>16</v>
      </c>
      <c r="B24" s="174"/>
      <c r="C24" s="175"/>
      <c r="D24" s="176"/>
      <c r="E24" s="24" t="str">
        <f t="shared" si="0"/>
        <v/>
      </c>
      <c r="F24" s="178"/>
      <c r="G24" s="178"/>
      <c r="H24" s="179"/>
      <c r="I24" s="11"/>
      <c r="J24" s="182"/>
      <c r="K24" s="178"/>
      <c r="L24" s="178"/>
      <c r="M24" s="20" t="str">
        <f t="shared" si="1"/>
        <v/>
      </c>
      <c r="N24" s="20" t="str">
        <f t="shared" si="2"/>
        <v/>
      </c>
      <c r="O24" s="21" t="str">
        <f t="shared" si="3"/>
        <v/>
      </c>
    </row>
    <row r="25" spans="1:15" ht="16.5" thickBot="1" x14ac:dyDescent="0.3">
      <c r="A25" s="9">
        <v>17</v>
      </c>
      <c r="B25" s="174"/>
      <c r="C25" s="175"/>
      <c r="D25" s="176"/>
      <c r="E25" s="24" t="str">
        <f t="shared" si="0"/>
        <v/>
      </c>
      <c r="F25" s="178"/>
      <c r="G25" s="178"/>
      <c r="H25" s="179"/>
      <c r="I25" s="11"/>
      <c r="J25" s="182"/>
      <c r="K25" s="178"/>
      <c r="L25" s="178"/>
      <c r="M25" s="20" t="str">
        <f t="shared" si="1"/>
        <v/>
      </c>
      <c r="N25" s="20" t="str">
        <f t="shared" si="2"/>
        <v/>
      </c>
      <c r="O25" s="21" t="str">
        <f t="shared" si="3"/>
        <v/>
      </c>
    </row>
    <row r="26" spans="1:15" ht="16.5" thickBot="1" x14ac:dyDescent="0.3">
      <c r="A26" s="9">
        <v>18</v>
      </c>
      <c r="B26" s="174"/>
      <c r="C26" s="175"/>
      <c r="D26" s="176"/>
      <c r="E26" s="24" t="str">
        <f t="shared" si="0"/>
        <v/>
      </c>
      <c r="F26" s="178"/>
      <c r="G26" s="178"/>
      <c r="H26" s="179"/>
      <c r="I26" s="11"/>
      <c r="J26" s="182"/>
      <c r="K26" s="178"/>
      <c r="L26" s="178"/>
      <c r="M26" s="20" t="str">
        <f t="shared" si="1"/>
        <v/>
      </c>
      <c r="N26" s="20" t="str">
        <f t="shared" si="2"/>
        <v/>
      </c>
      <c r="O26" s="21" t="str">
        <f t="shared" si="3"/>
        <v/>
      </c>
    </row>
    <row r="27" spans="1:15" ht="16.5" thickBot="1" x14ac:dyDescent="0.3">
      <c r="A27" s="9">
        <v>19</v>
      </c>
      <c r="B27" s="174"/>
      <c r="C27" s="175"/>
      <c r="D27" s="177"/>
      <c r="E27" s="24" t="str">
        <f t="shared" si="0"/>
        <v/>
      </c>
      <c r="F27" s="180"/>
      <c r="G27" s="180"/>
      <c r="H27" s="181"/>
      <c r="I27" s="12"/>
      <c r="J27" s="183"/>
      <c r="K27" s="180"/>
      <c r="L27" s="180"/>
      <c r="M27" s="20" t="str">
        <f t="shared" si="1"/>
        <v/>
      </c>
      <c r="N27" s="20" t="str">
        <f t="shared" si="2"/>
        <v/>
      </c>
      <c r="O27" s="21" t="str">
        <f t="shared" si="3"/>
        <v/>
      </c>
    </row>
    <row r="28" spans="1:15" ht="16.5" thickBot="1" x14ac:dyDescent="0.3">
      <c r="A28" s="9">
        <v>20</v>
      </c>
      <c r="B28" s="174"/>
      <c r="C28" s="175"/>
      <c r="D28" s="177"/>
      <c r="E28" s="24" t="str">
        <f t="shared" si="0"/>
        <v/>
      </c>
      <c r="F28" s="180"/>
      <c r="G28" s="180"/>
      <c r="H28" s="181"/>
      <c r="I28" s="12"/>
      <c r="J28" s="183"/>
      <c r="K28" s="180"/>
      <c r="L28" s="180"/>
      <c r="M28" s="20" t="str">
        <f t="shared" si="1"/>
        <v/>
      </c>
      <c r="N28" s="20" t="str">
        <f t="shared" si="2"/>
        <v/>
      </c>
      <c r="O28" s="21" t="str">
        <f t="shared" si="3"/>
        <v/>
      </c>
    </row>
    <row r="29" spans="1:15" ht="16.5" thickBot="1" x14ac:dyDescent="0.3">
      <c r="A29" s="9">
        <v>21</v>
      </c>
      <c r="B29" s="174"/>
      <c r="C29" s="175"/>
      <c r="D29" s="177"/>
      <c r="E29" s="24" t="str">
        <f t="shared" si="0"/>
        <v/>
      </c>
      <c r="F29" s="180"/>
      <c r="G29" s="180"/>
      <c r="H29" s="181"/>
      <c r="I29" s="12"/>
      <c r="J29" s="183"/>
      <c r="K29" s="180"/>
      <c r="L29" s="180"/>
      <c r="M29" s="20" t="str">
        <f t="shared" si="1"/>
        <v/>
      </c>
      <c r="N29" s="20" t="str">
        <f t="shared" si="2"/>
        <v/>
      </c>
      <c r="O29" s="21" t="str">
        <f t="shared" si="3"/>
        <v/>
      </c>
    </row>
    <row r="30" spans="1:15" ht="16.5" thickBot="1" x14ac:dyDescent="0.3">
      <c r="A30" s="9">
        <v>22</v>
      </c>
      <c r="B30" s="174"/>
      <c r="C30" s="175"/>
      <c r="D30" s="177"/>
      <c r="E30" s="24" t="str">
        <f t="shared" si="0"/>
        <v/>
      </c>
      <c r="F30" s="180"/>
      <c r="G30" s="180"/>
      <c r="H30" s="181"/>
      <c r="I30" s="12"/>
      <c r="J30" s="183"/>
      <c r="K30" s="180"/>
      <c r="L30" s="180"/>
      <c r="M30" s="20" t="str">
        <f t="shared" si="1"/>
        <v/>
      </c>
      <c r="N30" s="20" t="str">
        <f t="shared" si="2"/>
        <v/>
      </c>
      <c r="O30" s="21" t="str">
        <f t="shared" si="3"/>
        <v/>
      </c>
    </row>
    <row r="31" spans="1:15" ht="16.5" thickBot="1" x14ac:dyDescent="0.3">
      <c r="A31" s="9">
        <v>23</v>
      </c>
      <c r="B31" s="174"/>
      <c r="C31" s="175"/>
      <c r="D31" s="177"/>
      <c r="E31" s="24" t="str">
        <f t="shared" si="0"/>
        <v/>
      </c>
      <c r="F31" s="180"/>
      <c r="G31" s="180"/>
      <c r="H31" s="181"/>
      <c r="I31" s="12"/>
      <c r="J31" s="183"/>
      <c r="K31" s="180"/>
      <c r="L31" s="180"/>
      <c r="M31" s="20" t="str">
        <f t="shared" si="1"/>
        <v/>
      </c>
      <c r="N31" s="20" t="str">
        <f t="shared" si="2"/>
        <v/>
      </c>
      <c r="O31" s="21" t="str">
        <f t="shared" si="3"/>
        <v/>
      </c>
    </row>
    <row r="32" spans="1:15" ht="16.5" thickBot="1" x14ac:dyDescent="0.3">
      <c r="A32" s="9">
        <v>24</v>
      </c>
      <c r="B32" s="174"/>
      <c r="C32" s="175"/>
      <c r="D32" s="177"/>
      <c r="E32" s="24" t="str">
        <f t="shared" si="0"/>
        <v/>
      </c>
      <c r="F32" s="180"/>
      <c r="G32" s="180"/>
      <c r="H32" s="181"/>
      <c r="I32" s="12"/>
      <c r="J32" s="183"/>
      <c r="K32" s="180"/>
      <c r="L32" s="180"/>
      <c r="M32" s="20" t="str">
        <f t="shared" si="1"/>
        <v/>
      </c>
      <c r="N32" s="20" t="str">
        <f t="shared" si="2"/>
        <v/>
      </c>
      <c r="O32" s="21" t="str">
        <f t="shared" si="3"/>
        <v/>
      </c>
    </row>
    <row r="33" spans="1:15" ht="16.5" thickBot="1" x14ac:dyDescent="0.3">
      <c r="A33" s="9">
        <v>25</v>
      </c>
      <c r="B33" s="174"/>
      <c r="C33" s="175"/>
      <c r="D33" s="177"/>
      <c r="E33" s="24" t="str">
        <f t="shared" si="0"/>
        <v/>
      </c>
      <c r="F33" s="180"/>
      <c r="G33" s="180"/>
      <c r="H33" s="181"/>
      <c r="I33" s="12"/>
      <c r="J33" s="183"/>
      <c r="K33" s="180"/>
      <c r="L33" s="180"/>
      <c r="M33" s="20" t="str">
        <f t="shared" si="1"/>
        <v/>
      </c>
      <c r="N33" s="20" t="str">
        <f t="shared" si="2"/>
        <v/>
      </c>
      <c r="O33" s="21" t="str">
        <f t="shared" si="3"/>
        <v/>
      </c>
    </row>
    <row r="34" spans="1:15" ht="16.5" thickBot="1" x14ac:dyDescent="0.3">
      <c r="A34" s="9">
        <v>26</v>
      </c>
      <c r="B34" s="174"/>
      <c r="C34" s="175"/>
      <c r="D34" s="177"/>
      <c r="E34" s="24" t="str">
        <f t="shared" si="0"/>
        <v/>
      </c>
      <c r="F34" s="180"/>
      <c r="G34" s="180"/>
      <c r="H34" s="181"/>
      <c r="I34" s="12"/>
      <c r="J34" s="183"/>
      <c r="K34" s="180"/>
      <c r="L34" s="180"/>
      <c r="M34" s="20" t="str">
        <f t="shared" si="1"/>
        <v/>
      </c>
      <c r="N34" s="20" t="str">
        <f t="shared" si="2"/>
        <v/>
      </c>
      <c r="O34" s="21" t="str">
        <f t="shared" si="3"/>
        <v/>
      </c>
    </row>
    <row r="35" spans="1:15" ht="16.5" thickBot="1" x14ac:dyDescent="0.3">
      <c r="A35" s="9">
        <v>27</v>
      </c>
      <c r="B35" s="174"/>
      <c r="C35" s="175"/>
      <c r="D35" s="177"/>
      <c r="E35" s="24" t="str">
        <f t="shared" si="0"/>
        <v/>
      </c>
      <c r="F35" s="180"/>
      <c r="G35" s="180"/>
      <c r="H35" s="181"/>
      <c r="I35" s="12"/>
      <c r="J35" s="183"/>
      <c r="K35" s="180"/>
      <c r="L35" s="180"/>
      <c r="M35" s="20" t="str">
        <f t="shared" si="1"/>
        <v/>
      </c>
      <c r="N35" s="20" t="str">
        <f t="shared" si="2"/>
        <v/>
      </c>
      <c r="O35" s="21" t="str">
        <f t="shared" si="3"/>
        <v/>
      </c>
    </row>
    <row r="36" spans="1:15" ht="16.5" thickBot="1" x14ac:dyDescent="0.3">
      <c r="A36" s="9">
        <v>28</v>
      </c>
      <c r="B36" s="174"/>
      <c r="C36" s="175"/>
      <c r="D36" s="177"/>
      <c r="E36" s="24" t="str">
        <f t="shared" si="0"/>
        <v/>
      </c>
      <c r="F36" s="180"/>
      <c r="G36" s="180"/>
      <c r="H36" s="181"/>
      <c r="I36" s="12"/>
      <c r="J36" s="183"/>
      <c r="K36" s="180"/>
      <c r="L36" s="180"/>
      <c r="M36" s="20" t="str">
        <f t="shared" si="1"/>
        <v/>
      </c>
      <c r="N36" s="20" t="str">
        <f t="shared" si="2"/>
        <v/>
      </c>
      <c r="O36" s="21" t="str">
        <f t="shared" si="3"/>
        <v/>
      </c>
    </row>
    <row r="37" spans="1:15" ht="16.5" thickBot="1" x14ac:dyDescent="0.3">
      <c r="A37" s="9">
        <v>29</v>
      </c>
      <c r="B37" s="174"/>
      <c r="C37" s="175"/>
      <c r="D37" s="177"/>
      <c r="E37" s="24" t="str">
        <f t="shared" si="0"/>
        <v/>
      </c>
      <c r="F37" s="180"/>
      <c r="G37" s="180"/>
      <c r="H37" s="181"/>
      <c r="I37" s="12"/>
      <c r="J37" s="183"/>
      <c r="K37" s="180"/>
      <c r="L37" s="180"/>
      <c r="M37" s="20" t="str">
        <f t="shared" si="1"/>
        <v/>
      </c>
      <c r="N37" s="20" t="str">
        <f t="shared" si="2"/>
        <v/>
      </c>
      <c r="O37" s="21" t="str">
        <f t="shared" si="3"/>
        <v/>
      </c>
    </row>
    <row r="38" spans="1:15" ht="16.5" thickBot="1" x14ac:dyDescent="0.3">
      <c r="A38" s="9">
        <v>30</v>
      </c>
      <c r="B38" s="174"/>
      <c r="C38" s="175"/>
      <c r="D38" s="177"/>
      <c r="E38" s="24" t="str">
        <f t="shared" si="0"/>
        <v/>
      </c>
      <c r="F38" s="180"/>
      <c r="G38" s="180"/>
      <c r="H38" s="181"/>
      <c r="I38" s="12"/>
      <c r="J38" s="183"/>
      <c r="K38" s="180"/>
      <c r="L38" s="180"/>
      <c r="M38" s="20" t="str">
        <f t="shared" si="1"/>
        <v/>
      </c>
      <c r="N38" s="20" t="str">
        <f t="shared" si="2"/>
        <v/>
      </c>
      <c r="O38" s="21" t="str">
        <f t="shared" si="3"/>
        <v/>
      </c>
    </row>
    <row r="39" spans="1:15" ht="16.5" thickBot="1" x14ac:dyDescent="0.3">
      <c r="A39" s="9">
        <v>31</v>
      </c>
      <c r="B39" s="174"/>
      <c r="C39" s="175"/>
      <c r="D39" s="177"/>
      <c r="E39" s="24" t="str">
        <f t="shared" si="0"/>
        <v/>
      </c>
      <c r="F39" s="180"/>
      <c r="G39" s="180"/>
      <c r="H39" s="181"/>
      <c r="I39" s="12"/>
      <c r="J39" s="183"/>
      <c r="K39" s="180"/>
      <c r="L39" s="180"/>
      <c r="M39" s="20" t="str">
        <f t="shared" si="1"/>
        <v/>
      </c>
      <c r="N39" s="20" t="str">
        <f t="shared" si="2"/>
        <v/>
      </c>
      <c r="O39" s="21" t="str">
        <f t="shared" si="3"/>
        <v/>
      </c>
    </row>
    <row r="40" spans="1:15" ht="16.5" thickBot="1" x14ac:dyDescent="0.3">
      <c r="A40" s="9">
        <v>32</v>
      </c>
      <c r="B40" s="174"/>
      <c r="C40" s="175"/>
      <c r="D40" s="177"/>
      <c r="E40" s="24" t="str">
        <f t="shared" si="0"/>
        <v/>
      </c>
      <c r="F40" s="180"/>
      <c r="G40" s="180"/>
      <c r="H40" s="181"/>
      <c r="I40" s="12"/>
      <c r="J40" s="183"/>
      <c r="K40" s="180"/>
      <c r="L40" s="180"/>
      <c r="M40" s="20" t="str">
        <f t="shared" si="1"/>
        <v/>
      </c>
      <c r="N40" s="20" t="str">
        <f t="shared" si="2"/>
        <v/>
      </c>
      <c r="O40" s="21" t="str">
        <f t="shared" si="3"/>
        <v/>
      </c>
    </row>
    <row r="41" spans="1:15" ht="16.5" thickBot="1" x14ac:dyDescent="0.3">
      <c r="A41" s="9">
        <v>33</v>
      </c>
      <c r="B41" s="174"/>
      <c r="C41" s="175"/>
      <c r="D41" s="177"/>
      <c r="E41" s="24" t="str">
        <f t="shared" si="0"/>
        <v/>
      </c>
      <c r="F41" s="180"/>
      <c r="G41" s="180"/>
      <c r="H41" s="181"/>
      <c r="I41" s="12"/>
      <c r="J41" s="183"/>
      <c r="K41" s="180"/>
      <c r="L41" s="180"/>
      <c r="M41" s="20" t="str">
        <f t="shared" si="1"/>
        <v/>
      </c>
      <c r="N41" s="20" t="str">
        <f t="shared" si="2"/>
        <v/>
      </c>
      <c r="O41" s="21" t="str">
        <f t="shared" si="3"/>
        <v/>
      </c>
    </row>
    <row r="42" spans="1:15" ht="16.5" thickBot="1" x14ac:dyDescent="0.3">
      <c r="A42" s="9">
        <v>34</v>
      </c>
      <c r="B42" s="174"/>
      <c r="C42" s="175"/>
      <c r="D42" s="177"/>
      <c r="E42" s="24" t="str">
        <f t="shared" si="0"/>
        <v/>
      </c>
      <c r="F42" s="180"/>
      <c r="G42" s="180"/>
      <c r="H42" s="181"/>
      <c r="I42" s="12"/>
      <c r="J42" s="183"/>
      <c r="K42" s="180"/>
      <c r="L42" s="180"/>
      <c r="M42" s="20" t="str">
        <f t="shared" si="1"/>
        <v/>
      </c>
      <c r="N42" s="20" t="str">
        <f t="shared" si="2"/>
        <v/>
      </c>
      <c r="O42" s="21" t="str">
        <f t="shared" si="3"/>
        <v/>
      </c>
    </row>
    <row r="43" spans="1:15" ht="16.5" thickBot="1" x14ac:dyDescent="0.3">
      <c r="A43" s="9">
        <v>35</v>
      </c>
      <c r="B43" s="174"/>
      <c r="C43" s="175"/>
      <c r="D43" s="177"/>
      <c r="E43" s="24" t="str">
        <f t="shared" si="0"/>
        <v/>
      </c>
      <c r="F43" s="180"/>
      <c r="G43" s="180"/>
      <c r="H43" s="181"/>
      <c r="I43" s="12"/>
      <c r="J43" s="183"/>
      <c r="K43" s="180"/>
      <c r="L43" s="180"/>
      <c r="M43" s="20" t="str">
        <f t="shared" si="1"/>
        <v/>
      </c>
      <c r="N43" s="20" t="str">
        <f t="shared" si="2"/>
        <v/>
      </c>
      <c r="O43" s="21" t="str">
        <f t="shared" si="3"/>
        <v/>
      </c>
    </row>
    <row r="44" spans="1:15" ht="16.5" thickBot="1" x14ac:dyDescent="0.3">
      <c r="A44" s="9">
        <v>36</v>
      </c>
      <c r="B44" s="174"/>
      <c r="C44" s="175"/>
      <c r="D44" s="177"/>
      <c r="E44" s="24" t="str">
        <f t="shared" si="0"/>
        <v/>
      </c>
      <c r="F44" s="180"/>
      <c r="G44" s="180"/>
      <c r="H44" s="181"/>
      <c r="I44" s="12"/>
      <c r="J44" s="183"/>
      <c r="K44" s="180"/>
      <c r="L44" s="180"/>
      <c r="M44" s="20" t="str">
        <f t="shared" si="1"/>
        <v/>
      </c>
      <c r="N44" s="20" t="str">
        <f t="shared" si="2"/>
        <v/>
      </c>
      <c r="O44" s="21" t="str">
        <f t="shared" si="3"/>
        <v/>
      </c>
    </row>
    <row r="45" spans="1:15" ht="15.75" x14ac:dyDescent="0.25">
      <c r="B45" s="4"/>
      <c r="C45" s="4"/>
      <c r="D45" s="7"/>
      <c r="E45" s="5" t="str">
        <f t="shared" si="0"/>
        <v/>
      </c>
      <c r="F45" s="8"/>
      <c r="G45" s="8"/>
      <c r="H45" s="8"/>
      <c r="I45" s="1"/>
      <c r="J45" s="8"/>
      <c r="K45" s="8"/>
      <c r="L45" s="8"/>
      <c r="M45" s="6" t="str">
        <f t="shared" si="1"/>
        <v/>
      </c>
      <c r="N45" s="6" t="str">
        <f t="shared" si="2"/>
        <v/>
      </c>
      <c r="O45" s="6" t="str">
        <f t="shared" si="3"/>
        <v/>
      </c>
    </row>
    <row r="46" spans="1:15" x14ac:dyDescent="0.25">
      <c r="D46" s="1"/>
      <c r="E46" s="6"/>
      <c r="F46" s="1"/>
      <c r="G46" s="1"/>
      <c r="H46" s="1"/>
      <c r="I46" s="1"/>
      <c r="J46" s="1"/>
      <c r="K46" s="1"/>
      <c r="L46" s="1"/>
      <c r="M46" s="6"/>
      <c r="N46" s="6"/>
      <c r="O46" s="6"/>
    </row>
    <row r="47" spans="1:15" x14ac:dyDescent="0.25">
      <c r="C47" t="s">
        <v>15</v>
      </c>
      <c r="D47" s="6" t="str">
        <f>IF($D9="","",AVERAGE(D9:D44))</f>
        <v/>
      </c>
      <c r="E47" s="6" t="str">
        <f>IF($E9="","",AVERAGE(E9:E44))</f>
        <v/>
      </c>
      <c r="F47" s="6" t="str">
        <f>IF(F9="","",AVERAGE(F9:F44))</f>
        <v/>
      </c>
      <c r="G47" s="6" t="str">
        <f t="shared" ref="G47:H47" si="4">IF(G9="","",AVERAGE(G9:G44))</f>
        <v/>
      </c>
      <c r="H47" s="6" t="str">
        <f t="shared" si="4"/>
        <v/>
      </c>
      <c r="I47" s="6"/>
      <c r="J47" s="6" t="str">
        <f>IF(J9="","",AVERAGE(J9:J44))</f>
        <v/>
      </c>
      <c r="K47" s="6" t="str">
        <f t="shared" ref="K47:L47" si="5">IF(K9="","",AVERAGE(K9:K44))</f>
        <v/>
      </c>
      <c r="L47" s="6" t="str">
        <f t="shared" si="5"/>
        <v/>
      </c>
      <c r="M47" s="6" t="str">
        <f>IF(J9="","",AVERAGE(M9:M44))</f>
        <v/>
      </c>
      <c r="N47" s="6" t="str">
        <f t="shared" ref="N47:O47" si="6">IF(K9="","",AVERAGE(N9:N44))</f>
        <v/>
      </c>
      <c r="O47" s="6" t="str">
        <f t="shared" si="6"/>
        <v/>
      </c>
    </row>
    <row r="48" spans="1:15" x14ac:dyDescent="0.25">
      <c r="C48" t="s">
        <v>16</v>
      </c>
      <c r="D48" s="6" t="str">
        <f>IF($D9="","",MIN(D9:D44))</f>
        <v/>
      </c>
      <c r="E48" s="6" t="str">
        <f>IF($E9="","",MIN(E9:E44))</f>
        <v/>
      </c>
      <c r="F48" s="6" t="str">
        <f>IF(F9="","",MIN(F9:F44))</f>
        <v/>
      </c>
      <c r="G48" s="6" t="str">
        <f t="shared" ref="G48:H48" si="7">IF(G9="","",MIN(G9:G44))</f>
        <v/>
      </c>
      <c r="H48" s="6" t="str">
        <f t="shared" si="7"/>
        <v/>
      </c>
      <c r="I48" s="6"/>
      <c r="J48" s="6" t="str">
        <f>IF(J9="","",MIN(J9:J44))</f>
        <v/>
      </c>
      <c r="K48" s="6" t="str">
        <f t="shared" ref="K48:L48" si="8">IF(K9="","",MIN(K9:K44))</f>
        <v/>
      </c>
      <c r="L48" s="6" t="str">
        <f t="shared" si="8"/>
        <v/>
      </c>
      <c r="M48" s="6" t="str">
        <f>IF(J9="","",MIN(M9:M44))</f>
        <v/>
      </c>
      <c r="N48" s="6" t="str">
        <f t="shared" ref="N48:O48" si="9">IF(K9="","",MIN(N9:N44))</f>
        <v/>
      </c>
      <c r="O48" s="6" t="str">
        <f t="shared" si="9"/>
        <v/>
      </c>
    </row>
    <row r="49" spans="3:15" x14ac:dyDescent="0.25">
      <c r="C49" t="s">
        <v>17</v>
      </c>
      <c r="D49" s="6" t="str">
        <f>IF($D9="","",MAX(D9:D44))</f>
        <v/>
      </c>
      <c r="E49" s="6" t="str">
        <f>IF($E9="","",MAX(E9:E44))</f>
        <v/>
      </c>
      <c r="F49" s="6" t="str">
        <f>IF(F9="","",MAX(F9:F44))</f>
        <v/>
      </c>
      <c r="G49" s="6" t="str">
        <f t="shared" ref="G49:H49" si="10">IF(G9="","",MAX(G9:G44))</f>
        <v/>
      </c>
      <c r="H49" s="6" t="str">
        <f t="shared" si="10"/>
        <v/>
      </c>
      <c r="I49" s="6"/>
      <c r="J49" s="6" t="str">
        <f>IF(J9="","",MAX(J9:J44))</f>
        <v/>
      </c>
      <c r="K49" s="6" t="str">
        <f t="shared" ref="K49:L49" si="11">IF(K9="","",MAX(K9:K44))</f>
        <v/>
      </c>
      <c r="L49" s="6" t="str">
        <f t="shared" si="11"/>
        <v/>
      </c>
      <c r="M49" s="6" t="str">
        <f>IF(J9="","",MAX(M9:M44))</f>
        <v/>
      </c>
      <c r="N49" s="6" t="str">
        <f t="shared" ref="N49:O49" si="12">IF(K9="","",MAX(N9:N44))</f>
        <v/>
      </c>
      <c r="O49" s="6" t="str">
        <f t="shared" si="12"/>
        <v/>
      </c>
    </row>
    <row r="50" spans="3:15" x14ac:dyDescent="0.25">
      <c r="D50" s="1"/>
      <c r="E50" s="6"/>
      <c r="F50" s="1"/>
      <c r="G50" s="1"/>
      <c r="H50" s="1"/>
      <c r="I50" s="1"/>
      <c r="J50" s="1"/>
      <c r="K50" s="1"/>
      <c r="L50" s="1"/>
      <c r="M50" s="6"/>
      <c r="N50" s="6"/>
      <c r="O50" s="6"/>
    </row>
    <row r="51" spans="3:15" x14ac:dyDescent="0.25">
      <c r="D51" s="1"/>
      <c r="E51" s="6"/>
      <c r="F51" s="1"/>
      <c r="G51" s="1"/>
      <c r="H51" s="1"/>
      <c r="I51" s="1"/>
      <c r="J51" s="1"/>
      <c r="K51" s="1"/>
      <c r="L51" s="1"/>
      <c r="M51" s="6"/>
      <c r="N51" s="6"/>
      <c r="O51" s="6"/>
    </row>
    <row r="52" spans="3:15" x14ac:dyDescent="0.25">
      <c r="D52" s="1"/>
      <c r="E52" s="6"/>
      <c r="F52" s="1"/>
      <c r="G52" s="1"/>
      <c r="H52" s="1"/>
      <c r="I52" s="1"/>
      <c r="J52" s="1"/>
      <c r="K52" s="1"/>
      <c r="L52" s="1"/>
      <c r="M52" s="6"/>
      <c r="N52" s="6"/>
      <c r="O52" s="6"/>
    </row>
  </sheetData>
  <sheetProtection password="CC10" sheet="1" objects="1" scenarios="1"/>
  <mergeCells count="7">
    <mergeCell ref="B1:P1"/>
    <mergeCell ref="F6:H6"/>
    <mergeCell ref="J6:L6"/>
    <mergeCell ref="M6:O6"/>
    <mergeCell ref="C2:G2"/>
    <mergeCell ref="E5:H5"/>
    <mergeCell ref="J5:O5"/>
  </mergeCells>
  <conditionalFormatting sqref="D9:H44 J9:K44 M9:O45 E45">
    <cfRule type="colorScale" priority="33">
      <colorScale>
        <cfvo type="num" val="&quot;&lt;10&quot;"/>
        <cfvo type="num" val="&quot;&gt;10&quot;"/>
        <color rgb="FFFF0000"/>
        <color rgb="FF92D050"/>
      </colorScale>
    </cfRule>
  </conditionalFormatting>
  <conditionalFormatting sqref="L9:L44">
    <cfRule type="colorScale" priority="32">
      <colorScale>
        <cfvo type="num" val="&quot;&lt;15&quot;"/>
        <cfvo type="num" val="&quot;&gt;15&quot;"/>
        <color rgb="FFFF0000"/>
        <color rgb="FF92D050"/>
      </colorScale>
    </cfRule>
  </conditionalFormatting>
  <conditionalFormatting sqref="D9:H14 E15:E45">
    <cfRule type="colorScale" priority="31">
      <colorScale>
        <cfvo type="num" val="10"/>
        <cfvo type="num" val="10"/>
        <color rgb="FFFF0000"/>
        <color rgb="FF92D050"/>
      </colorScale>
    </cfRule>
  </conditionalFormatting>
  <conditionalFormatting sqref="J9:K45 M9:O45 D9:H45">
    <cfRule type="colorScale" priority="30">
      <colorScale>
        <cfvo type="num" val="10"/>
        <cfvo type="num" val="10"/>
        <color rgb="FFFA502E"/>
        <color rgb="FF6BF446"/>
      </colorScale>
    </cfRule>
  </conditionalFormatting>
  <conditionalFormatting sqref="L9:L45">
    <cfRule type="colorScale" priority="29">
      <colorScale>
        <cfvo type="num" val="15"/>
        <cfvo type="num" val="15"/>
        <color rgb="FFFA502E"/>
        <color rgb="FF6BF446"/>
      </colorScale>
    </cfRule>
  </conditionalFormatting>
  <pageMargins left="0.25" right="0.25" top="0.75" bottom="0.75" header="0.3" footer="0.3"/>
  <pageSetup paperSize="9" orientation="landscape" horizontalDpi="48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9"/>
  <sheetViews>
    <sheetView workbookViewId="0">
      <pane ySplit="8" topLeftCell="A9" activePane="bottomLeft" state="frozen"/>
      <selection pane="bottomLeft" activeCell="D5" sqref="D5:I5"/>
    </sheetView>
  </sheetViews>
  <sheetFormatPr baseColWidth="10" defaultRowHeight="15" x14ac:dyDescent="0.25"/>
  <cols>
    <col min="1" max="1" width="4.28515625" customWidth="1"/>
    <col min="2" max="2" width="32.42578125" customWidth="1"/>
    <col min="3" max="3" width="21.5703125" customWidth="1"/>
    <col min="4" max="9" width="6.85546875" customWidth="1"/>
    <col min="10" max="10" width="2.85546875" style="10" customWidth="1"/>
    <col min="11" max="11" width="7.5703125" customWidth="1"/>
    <col min="12" max="16" width="6.85546875" customWidth="1"/>
    <col min="17" max="17" width="2.5703125" customWidth="1"/>
    <col min="18" max="19" width="6.85546875" customWidth="1"/>
    <col min="20" max="20" width="3" style="10" customWidth="1"/>
  </cols>
  <sheetData>
    <row r="1" spans="2:20" s="166" customFormat="1" ht="28.5" x14ac:dyDescent="0.45">
      <c r="B1" s="259" t="s">
        <v>125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3" spans="2:20" ht="14.25" customHeight="1" x14ac:dyDescent="0.25">
      <c r="B3" s="164" t="s">
        <v>108</v>
      </c>
      <c r="C3" s="252" t="str">
        <f>IF('EP1  E11-E12-E21'!C2:G2="","",'EP1  E11-E12-E21'!C2:G2)</f>
        <v/>
      </c>
      <c r="D3" s="252"/>
      <c r="E3" s="252"/>
      <c r="F3" s="252"/>
      <c r="G3" s="252"/>
    </row>
    <row r="4" spans="2:20" ht="14.25" customHeight="1" thickBot="1" x14ac:dyDescent="0.3">
      <c r="D4" s="170" t="s">
        <v>126</v>
      </c>
      <c r="K4" s="170" t="s">
        <v>126</v>
      </c>
    </row>
    <row r="5" spans="2:20" ht="45" customHeight="1" thickTop="1" thickBot="1" x14ac:dyDescent="0.75">
      <c r="B5" s="2" t="s">
        <v>11</v>
      </c>
      <c r="D5" s="267" t="s">
        <v>26</v>
      </c>
      <c r="E5" s="268"/>
      <c r="F5" s="268"/>
      <c r="G5" s="268"/>
      <c r="H5" s="268"/>
      <c r="I5" s="269"/>
      <c r="K5" s="267" t="s">
        <v>26</v>
      </c>
      <c r="L5" s="268"/>
      <c r="M5" s="268"/>
      <c r="N5" s="268"/>
      <c r="O5" s="268"/>
      <c r="P5" s="269"/>
      <c r="R5" s="270" t="s">
        <v>26</v>
      </c>
      <c r="S5" s="271"/>
    </row>
    <row r="6" spans="2:20" ht="34.5" customHeight="1" thickBot="1" x14ac:dyDescent="0.35">
      <c r="B6" s="171" t="str">
        <f>IF('EP1  E11-E12-E21'!B6="","",'EP1  E11-E12-E21'!B6)</f>
        <v/>
      </c>
      <c r="D6" s="264" t="s">
        <v>31</v>
      </c>
      <c r="E6" s="265"/>
      <c r="F6" s="265"/>
      <c r="G6" s="265"/>
      <c r="H6" s="265"/>
      <c r="I6" s="266"/>
      <c r="K6" s="264" t="s">
        <v>32</v>
      </c>
      <c r="L6" s="265"/>
      <c r="M6" s="265"/>
      <c r="N6" s="265"/>
      <c r="O6" s="265"/>
      <c r="P6" s="266"/>
      <c r="R6" s="260" t="s">
        <v>33</v>
      </c>
      <c r="S6" s="262" t="s">
        <v>34</v>
      </c>
    </row>
    <row r="7" spans="2:20" ht="85.5" customHeight="1" thickBot="1" x14ac:dyDescent="0.3">
      <c r="D7" s="54" t="s">
        <v>127</v>
      </c>
      <c r="E7" s="55" t="s">
        <v>128</v>
      </c>
      <c r="F7" s="55" t="s">
        <v>129</v>
      </c>
      <c r="G7" s="55" t="s">
        <v>130</v>
      </c>
      <c r="H7" s="55" t="s">
        <v>131</v>
      </c>
      <c r="I7" s="56" t="s">
        <v>27</v>
      </c>
      <c r="K7" s="54" t="s">
        <v>132</v>
      </c>
      <c r="L7" s="55" t="s">
        <v>127</v>
      </c>
      <c r="M7" s="55" t="s">
        <v>128</v>
      </c>
      <c r="N7" s="55" t="s">
        <v>129</v>
      </c>
      <c r="O7" s="55" t="s">
        <v>133</v>
      </c>
      <c r="P7" s="43"/>
      <c r="R7" s="261"/>
      <c r="S7" s="263"/>
    </row>
    <row r="8" spans="2:20" ht="20.25" customHeight="1" thickTop="1" thickBot="1" x14ac:dyDescent="0.3">
      <c r="B8" s="40" t="s">
        <v>0</v>
      </c>
      <c r="C8" s="41" t="s">
        <v>134</v>
      </c>
      <c r="D8" s="45" t="s">
        <v>23</v>
      </c>
      <c r="E8" s="45" t="s">
        <v>23</v>
      </c>
      <c r="F8" s="45" t="s">
        <v>24</v>
      </c>
      <c r="G8" s="45" t="s">
        <v>24</v>
      </c>
      <c r="H8" s="45" t="s">
        <v>24</v>
      </c>
      <c r="I8" s="47" t="s">
        <v>25</v>
      </c>
      <c r="J8" s="46"/>
      <c r="K8" s="45" t="s">
        <v>28</v>
      </c>
      <c r="L8" s="45" t="s">
        <v>23</v>
      </c>
      <c r="M8" s="45" t="s">
        <v>10</v>
      </c>
      <c r="N8" s="45" t="s">
        <v>29</v>
      </c>
      <c r="O8" s="45" t="s">
        <v>29</v>
      </c>
      <c r="P8" s="47" t="s">
        <v>30</v>
      </c>
      <c r="Q8" s="46"/>
      <c r="R8" s="48" t="s">
        <v>9</v>
      </c>
      <c r="S8" s="49" t="s">
        <v>9</v>
      </c>
      <c r="T8" s="57"/>
    </row>
    <row r="9" spans="2:20" ht="16.5" thickBot="1" x14ac:dyDescent="0.3">
      <c r="B9" s="42" t="str">
        <f>IF('EP1  E11-E12-E21'!B9="","",'EP1  E11-E12-E21'!B9)</f>
        <v/>
      </c>
      <c r="C9" s="42" t="str">
        <f>IF('EP1  E11-E12-E21'!C9="","",'EP1  E11-E12-E21'!C9)</f>
        <v/>
      </c>
      <c r="D9" s="184"/>
      <c r="E9" s="184"/>
      <c r="F9" s="184"/>
      <c r="G9" s="184"/>
      <c r="H9" s="184"/>
      <c r="I9" s="50" t="str">
        <f>IF(D9="","",SUM(D9:H9))</f>
        <v/>
      </c>
      <c r="J9" s="53"/>
      <c r="K9" s="184"/>
      <c r="L9" s="184"/>
      <c r="M9" s="184"/>
      <c r="N9" s="184"/>
      <c r="O9" s="184"/>
      <c r="P9" s="51" t="str">
        <f>IF(K9="","",SUM(K9:O9))</f>
        <v/>
      </c>
      <c r="Q9" s="53"/>
      <c r="R9" s="52" t="str">
        <f>IF(D9="","",(I9+P9)/11)</f>
        <v/>
      </c>
      <c r="S9" s="187"/>
    </row>
    <row r="10" spans="2:20" ht="16.5" thickBot="1" x14ac:dyDescent="0.3">
      <c r="B10" s="42" t="str">
        <f>IF('EP1  E11-E12-E21'!B10="","",'EP1  E11-E12-E21'!B10)</f>
        <v/>
      </c>
      <c r="C10" s="42" t="str">
        <f>IF('EP1  E11-E12-E21'!C10="","",'EP1  E11-E12-E21'!C10)</f>
        <v/>
      </c>
      <c r="D10" s="184"/>
      <c r="E10" s="184"/>
      <c r="F10" s="184"/>
      <c r="G10" s="184"/>
      <c r="H10" s="184"/>
      <c r="I10" s="50" t="str">
        <f t="shared" ref="I10:I44" si="0">IF(D10="","",SUM(D10:H10))</f>
        <v/>
      </c>
      <c r="J10" s="53"/>
      <c r="K10" s="184"/>
      <c r="L10" s="184"/>
      <c r="M10" s="184"/>
      <c r="N10" s="184"/>
      <c r="O10" s="184"/>
      <c r="P10" s="51" t="str">
        <f t="shared" ref="P10:P44" si="1">IF(K10="","",SUM(K10:O10))</f>
        <v/>
      </c>
      <c r="Q10" s="53"/>
      <c r="R10" s="52" t="str">
        <f t="shared" ref="R10:R44" si="2">IF(D10="","",(I10+P10)/11)</f>
        <v/>
      </c>
      <c r="S10" s="187"/>
    </row>
    <row r="11" spans="2:20" ht="16.5" thickBot="1" x14ac:dyDescent="0.3">
      <c r="B11" s="42" t="str">
        <f>IF('EP1  E11-E12-E21'!B11="","",'EP1  E11-E12-E21'!B11)</f>
        <v/>
      </c>
      <c r="C11" s="42" t="str">
        <f>IF('EP1  E11-E12-E21'!C11="","",'EP1  E11-E12-E21'!C11)</f>
        <v/>
      </c>
      <c r="D11" s="184"/>
      <c r="E11" s="184"/>
      <c r="F11" s="184"/>
      <c r="G11" s="184"/>
      <c r="H11" s="184"/>
      <c r="I11" s="50" t="str">
        <f t="shared" si="0"/>
        <v/>
      </c>
      <c r="J11" s="53"/>
      <c r="K11" s="184"/>
      <c r="L11" s="184"/>
      <c r="M11" s="184"/>
      <c r="N11" s="184"/>
      <c r="O11" s="184"/>
      <c r="P11" s="51" t="str">
        <f t="shared" si="1"/>
        <v/>
      </c>
      <c r="Q11" s="53"/>
      <c r="R11" s="52" t="str">
        <f t="shared" si="2"/>
        <v/>
      </c>
      <c r="S11" s="187"/>
    </row>
    <row r="12" spans="2:20" ht="16.5" thickBot="1" x14ac:dyDescent="0.3">
      <c r="B12" s="42" t="str">
        <f>IF('EP1  E11-E12-E21'!B12="","",'EP1  E11-E12-E21'!B12)</f>
        <v/>
      </c>
      <c r="C12" s="42" t="str">
        <f>IF('EP1  E11-E12-E21'!C12="","",'EP1  E11-E12-E21'!C12)</f>
        <v/>
      </c>
      <c r="D12" s="184"/>
      <c r="E12" s="184"/>
      <c r="F12" s="184"/>
      <c r="G12" s="184"/>
      <c r="H12" s="184"/>
      <c r="I12" s="50" t="str">
        <f t="shared" si="0"/>
        <v/>
      </c>
      <c r="J12" s="53"/>
      <c r="K12" s="184"/>
      <c r="L12" s="184"/>
      <c r="M12" s="184"/>
      <c r="N12" s="184"/>
      <c r="O12" s="184"/>
      <c r="P12" s="51" t="str">
        <f t="shared" si="1"/>
        <v/>
      </c>
      <c r="Q12" s="53"/>
      <c r="R12" s="52" t="str">
        <f t="shared" si="2"/>
        <v/>
      </c>
      <c r="S12" s="187"/>
    </row>
    <row r="13" spans="2:20" ht="16.5" thickBot="1" x14ac:dyDescent="0.3">
      <c r="B13" s="42" t="str">
        <f>IF('EP1  E11-E12-E21'!B13="","",'EP1  E11-E12-E21'!B13)</f>
        <v/>
      </c>
      <c r="C13" s="42" t="str">
        <f>IF('EP1  E11-E12-E21'!C13="","",'EP1  E11-E12-E21'!C13)</f>
        <v/>
      </c>
      <c r="D13" s="184"/>
      <c r="E13" s="184"/>
      <c r="F13" s="184"/>
      <c r="G13" s="184"/>
      <c r="H13" s="184"/>
      <c r="I13" s="50" t="str">
        <f t="shared" si="0"/>
        <v/>
      </c>
      <c r="J13" s="53"/>
      <c r="K13" s="184"/>
      <c r="L13" s="184"/>
      <c r="M13" s="184"/>
      <c r="N13" s="184"/>
      <c r="O13" s="184"/>
      <c r="P13" s="51" t="str">
        <f t="shared" si="1"/>
        <v/>
      </c>
      <c r="Q13" s="53"/>
      <c r="R13" s="52" t="str">
        <f t="shared" si="2"/>
        <v/>
      </c>
      <c r="S13" s="187"/>
    </row>
    <row r="14" spans="2:20" ht="16.5" thickBot="1" x14ac:dyDescent="0.3">
      <c r="B14" s="42" t="str">
        <f>IF('EP1  E11-E12-E21'!B14="","",'EP1  E11-E12-E21'!B14)</f>
        <v/>
      </c>
      <c r="C14" s="42" t="str">
        <f>IF('EP1  E11-E12-E21'!C14="","",'EP1  E11-E12-E21'!C14)</f>
        <v/>
      </c>
      <c r="D14" s="184"/>
      <c r="E14" s="184"/>
      <c r="F14" s="184"/>
      <c r="G14" s="184"/>
      <c r="H14" s="184"/>
      <c r="I14" s="50" t="str">
        <f t="shared" si="0"/>
        <v/>
      </c>
      <c r="J14" s="53"/>
      <c r="K14" s="184"/>
      <c r="L14" s="184"/>
      <c r="M14" s="184"/>
      <c r="N14" s="184"/>
      <c r="O14" s="184"/>
      <c r="P14" s="51" t="str">
        <f t="shared" si="1"/>
        <v/>
      </c>
      <c r="Q14" s="53"/>
      <c r="R14" s="52" t="str">
        <f t="shared" si="2"/>
        <v/>
      </c>
      <c r="S14" s="187"/>
    </row>
    <row r="15" spans="2:20" ht="16.5" thickBot="1" x14ac:dyDescent="0.3">
      <c r="B15" s="42" t="str">
        <f>IF('EP1  E11-E12-E21'!B15="","",'EP1  E11-E12-E21'!B15)</f>
        <v/>
      </c>
      <c r="C15" s="42" t="str">
        <f>IF('EP1  E11-E12-E21'!C15="","",'EP1  E11-E12-E21'!C15)</f>
        <v/>
      </c>
      <c r="D15" s="184"/>
      <c r="E15" s="184"/>
      <c r="F15" s="184"/>
      <c r="G15" s="184"/>
      <c r="H15" s="184"/>
      <c r="I15" s="50" t="str">
        <f t="shared" si="0"/>
        <v/>
      </c>
      <c r="J15" s="53"/>
      <c r="K15" s="184"/>
      <c r="L15" s="184"/>
      <c r="M15" s="184"/>
      <c r="N15" s="184"/>
      <c r="O15" s="184"/>
      <c r="P15" s="51" t="str">
        <f t="shared" si="1"/>
        <v/>
      </c>
      <c r="Q15" s="53"/>
      <c r="R15" s="52" t="str">
        <f t="shared" si="2"/>
        <v/>
      </c>
      <c r="S15" s="187"/>
    </row>
    <row r="16" spans="2:20" ht="16.5" thickBot="1" x14ac:dyDescent="0.3">
      <c r="B16" s="42" t="str">
        <f>IF('EP1  E11-E12-E21'!B16="","",'EP1  E11-E12-E21'!B16)</f>
        <v/>
      </c>
      <c r="C16" s="42" t="str">
        <f>IF('EP1  E11-E12-E21'!C16="","",'EP1  E11-E12-E21'!C16)</f>
        <v/>
      </c>
      <c r="D16" s="184"/>
      <c r="E16" s="184"/>
      <c r="F16" s="184"/>
      <c r="G16" s="184"/>
      <c r="H16" s="184"/>
      <c r="I16" s="50" t="str">
        <f t="shared" si="0"/>
        <v/>
      </c>
      <c r="J16" s="53"/>
      <c r="K16" s="184"/>
      <c r="L16" s="184"/>
      <c r="M16" s="184"/>
      <c r="N16" s="184"/>
      <c r="O16" s="184"/>
      <c r="P16" s="51" t="str">
        <f t="shared" si="1"/>
        <v/>
      </c>
      <c r="Q16" s="53"/>
      <c r="R16" s="52" t="str">
        <f t="shared" si="2"/>
        <v/>
      </c>
      <c r="S16" s="187"/>
    </row>
    <row r="17" spans="2:19" ht="16.5" thickBot="1" x14ac:dyDescent="0.3">
      <c r="B17" s="42" t="str">
        <f>IF('EP1  E11-E12-E21'!B17="","",'EP1  E11-E12-E21'!B17)</f>
        <v/>
      </c>
      <c r="C17" s="42" t="str">
        <f>IF('EP1  E11-E12-E21'!C17="","",'EP1  E11-E12-E21'!C17)</f>
        <v/>
      </c>
      <c r="D17" s="184"/>
      <c r="E17" s="184"/>
      <c r="F17" s="184"/>
      <c r="G17" s="184"/>
      <c r="H17" s="184"/>
      <c r="I17" s="50" t="str">
        <f t="shared" si="0"/>
        <v/>
      </c>
      <c r="J17" s="53"/>
      <c r="K17" s="184"/>
      <c r="L17" s="184"/>
      <c r="M17" s="184"/>
      <c r="N17" s="184"/>
      <c r="O17" s="184"/>
      <c r="P17" s="51" t="str">
        <f t="shared" si="1"/>
        <v/>
      </c>
      <c r="Q17" s="53"/>
      <c r="R17" s="52" t="str">
        <f t="shared" si="2"/>
        <v/>
      </c>
      <c r="S17" s="187"/>
    </row>
    <row r="18" spans="2:19" ht="16.5" thickBot="1" x14ac:dyDescent="0.3">
      <c r="B18" s="42" t="str">
        <f>IF('EP1  E11-E12-E21'!B18="","",'EP1  E11-E12-E21'!B18)</f>
        <v/>
      </c>
      <c r="C18" s="42" t="str">
        <f>IF('EP1  E11-E12-E21'!C18="","",'EP1  E11-E12-E21'!C18)</f>
        <v/>
      </c>
      <c r="D18" s="184"/>
      <c r="E18" s="184"/>
      <c r="F18" s="184"/>
      <c r="G18" s="184"/>
      <c r="H18" s="184"/>
      <c r="I18" s="50" t="str">
        <f t="shared" si="0"/>
        <v/>
      </c>
      <c r="J18" s="53"/>
      <c r="K18" s="184"/>
      <c r="L18" s="184"/>
      <c r="M18" s="184"/>
      <c r="N18" s="184"/>
      <c r="O18" s="184"/>
      <c r="P18" s="51" t="str">
        <f t="shared" si="1"/>
        <v/>
      </c>
      <c r="Q18" s="53"/>
      <c r="R18" s="52" t="str">
        <f t="shared" si="2"/>
        <v/>
      </c>
      <c r="S18" s="187"/>
    </row>
    <row r="19" spans="2:19" ht="16.5" thickBot="1" x14ac:dyDescent="0.3">
      <c r="B19" s="42" t="str">
        <f>IF('EP1  E11-E12-E21'!B19="","",'EP1  E11-E12-E21'!B19)</f>
        <v/>
      </c>
      <c r="C19" s="42" t="str">
        <f>IF('EP1  E11-E12-E21'!C19="","",'EP1  E11-E12-E21'!C19)</f>
        <v/>
      </c>
      <c r="D19" s="184"/>
      <c r="E19" s="184"/>
      <c r="F19" s="184"/>
      <c r="G19" s="184"/>
      <c r="H19" s="184"/>
      <c r="I19" s="50" t="str">
        <f t="shared" si="0"/>
        <v/>
      </c>
      <c r="J19" s="53"/>
      <c r="K19" s="184"/>
      <c r="L19" s="184"/>
      <c r="M19" s="184"/>
      <c r="N19" s="184"/>
      <c r="O19" s="184"/>
      <c r="P19" s="51" t="str">
        <f t="shared" si="1"/>
        <v/>
      </c>
      <c r="Q19" s="53"/>
      <c r="R19" s="52" t="str">
        <f t="shared" si="2"/>
        <v/>
      </c>
      <c r="S19" s="187"/>
    </row>
    <row r="20" spans="2:19" ht="16.5" thickBot="1" x14ac:dyDescent="0.3">
      <c r="B20" s="42" t="str">
        <f>IF('EP1  E11-E12-E21'!B20="","",'EP1  E11-E12-E21'!B20)</f>
        <v/>
      </c>
      <c r="C20" s="42" t="str">
        <f>IF('EP1  E11-E12-E21'!C20="","",'EP1  E11-E12-E21'!C20)</f>
        <v/>
      </c>
      <c r="D20" s="184"/>
      <c r="E20" s="184"/>
      <c r="F20" s="184"/>
      <c r="G20" s="184"/>
      <c r="H20" s="184"/>
      <c r="I20" s="50" t="str">
        <f t="shared" si="0"/>
        <v/>
      </c>
      <c r="J20" s="53"/>
      <c r="K20" s="184"/>
      <c r="L20" s="184"/>
      <c r="M20" s="184"/>
      <c r="N20" s="184"/>
      <c r="O20" s="184"/>
      <c r="P20" s="51" t="str">
        <f t="shared" si="1"/>
        <v/>
      </c>
      <c r="Q20" s="53"/>
      <c r="R20" s="52" t="str">
        <f t="shared" si="2"/>
        <v/>
      </c>
      <c r="S20" s="187"/>
    </row>
    <row r="21" spans="2:19" ht="16.5" thickBot="1" x14ac:dyDescent="0.3">
      <c r="B21" s="42" t="str">
        <f>IF('EP1  E11-E12-E21'!B21="","",'EP1  E11-E12-E21'!B21)</f>
        <v/>
      </c>
      <c r="C21" s="42" t="str">
        <f>IF('EP1  E11-E12-E21'!C21="","",'EP1  E11-E12-E21'!C21)</f>
        <v/>
      </c>
      <c r="D21" s="184"/>
      <c r="E21" s="184"/>
      <c r="F21" s="184"/>
      <c r="G21" s="184"/>
      <c r="H21" s="184"/>
      <c r="I21" s="50" t="str">
        <f t="shared" si="0"/>
        <v/>
      </c>
      <c r="J21" s="53"/>
      <c r="K21" s="184"/>
      <c r="L21" s="184"/>
      <c r="M21" s="184"/>
      <c r="N21" s="184"/>
      <c r="O21" s="184"/>
      <c r="P21" s="51" t="str">
        <f t="shared" si="1"/>
        <v/>
      </c>
      <c r="Q21" s="53"/>
      <c r="R21" s="52" t="str">
        <f t="shared" si="2"/>
        <v/>
      </c>
      <c r="S21" s="187"/>
    </row>
    <row r="22" spans="2:19" ht="16.5" thickBot="1" x14ac:dyDescent="0.3">
      <c r="B22" s="42" t="str">
        <f>IF('EP1  E11-E12-E21'!B22="","",'EP1  E11-E12-E21'!B22)</f>
        <v/>
      </c>
      <c r="C22" s="42" t="str">
        <f>IF('EP1  E11-E12-E21'!C22="","",'EP1  E11-E12-E21'!C22)</f>
        <v/>
      </c>
      <c r="D22" s="184"/>
      <c r="E22" s="184"/>
      <c r="F22" s="184"/>
      <c r="G22" s="184"/>
      <c r="H22" s="184"/>
      <c r="I22" s="50" t="str">
        <f t="shared" si="0"/>
        <v/>
      </c>
      <c r="J22" s="53"/>
      <c r="K22" s="184"/>
      <c r="L22" s="184"/>
      <c r="M22" s="184"/>
      <c r="N22" s="184"/>
      <c r="O22" s="184"/>
      <c r="P22" s="51" t="str">
        <f t="shared" si="1"/>
        <v/>
      </c>
      <c r="Q22" s="53"/>
      <c r="R22" s="52" t="str">
        <f t="shared" si="2"/>
        <v/>
      </c>
      <c r="S22" s="187"/>
    </row>
    <row r="23" spans="2:19" ht="16.5" thickBot="1" x14ac:dyDescent="0.3">
      <c r="B23" s="42" t="str">
        <f>IF('EP1  E11-E12-E21'!B23="","",'EP1  E11-E12-E21'!B23)</f>
        <v/>
      </c>
      <c r="C23" s="42" t="str">
        <f>IF('EP1  E11-E12-E21'!C23="","",'EP1  E11-E12-E21'!C23)</f>
        <v/>
      </c>
      <c r="D23" s="184"/>
      <c r="E23" s="184"/>
      <c r="F23" s="184"/>
      <c r="G23" s="184"/>
      <c r="H23" s="184"/>
      <c r="I23" s="50" t="str">
        <f t="shared" si="0"/>
        <v/>
      </c>
      <c r="J23" s="53"/>
      <c r="K23" s="184"/>
      <c r="L23" s="184"/>
      <c r="M23" s="184"/>
      <c r="N23" s="184"/>
      <c r="O23" s="184"/>
      <c r="P23" s="51" t="str">
        <f t="shared" si="1"/>
        <v/>
      </c>
      <c r="Q23" s="53"/>
      <c r="R23" s="52" t="str">
        <f t="shared" si="2"/>
        <v/>
      </c>
      <c r="S23" s="187"/>
    </row>
    <row r="24" spans="2:19" ht="16.5" thickBot="1" x14ac:dyDescent="0.3">
      <c r="B24" s="42" t="str">
        <f>IF('EP1  E11-E12-E21'!B24="","",'EP1  E11-E12-E21'!B24)</f>
        <v/>
      </c>
      <c r="C24" s="42" t="str">
        <f>IF('EP1  E11-E12-E21'!C24="","",'EP1  E11-E12-E21'!C24)</f>
        <v/>
      </c>
      <c r="D24" s="184"/>
      <c r="E24" s="184"/>
      <c r="F24" s="184"/>
      <c r="G24" s="184"/>
      <c r="H24" s="184"/>
      <c r="I24" s="50" t="str">
        <f t="shared" si="0"/>
        <v/>
      </c>
      <c r="J24" s="53"/>
      <c r="K24" s="184"/>
      <c r="L24" s="184"/>
      <c r="M24" s="184"/>
      <c r="N24" s="184"/>
      <c r="O24" s="184"/>
      <c r="P24" s="51" t="str">
        <f t="shared" si="1"/>
        <v/>
      </c>
      <c r="Q24" s="53"/>
      <c r="R24" s="52" t="str">
        <f t="shared" si="2"/>
        <v/>
      </c>
      <c r="S24" s="187"/>
    </row>
    <row r="25" spans="2:19" ht="16.5" thickBot="1" x14ac:dyDescent="0.3">
      <c r="B25" s="42" t="str">
        <f>IF('EP1  E11-E12-E21'!B25="","",'EP1  E11-E12-E21'!B25)</f>
        <v/>
      </c>
      <c r="C25" s="42" t="str">
        <f>IF('EP1  E11-E12-E21'!C25="","",'EP1  E11-E12-E21'!C25)</f>
        <v/>
      </c>
      <c r="D25" s="184"/>
      <c r="E25" s="184"/>
      <c r="F25" s="184"/>
      <c r="G25" s="184"/>
      <c r="H25" s="184"/>
      <c r="I25" s="50" t="str">
        <f t="shared" si="0"/>
        <v/>
      </c>
      <c r="J25" s="53"/>
      <c r="K25" s="184"/>
      <c r="L25" s="184"/>
      <c r="M25" s="184"/>
      <c r="N25" s="184"/>
      <c r="O25" s="184"/>
      <c r="P25" s="51" t="str">
        <f t="shared" si="1"/>
        <v/>
      </c>
      <c r="Q25" s="53"/>
      <c r="R25" s="52" t="str">
        <f t="shared" si="2"/>
        <v/>
      </c>
      <c r="S25" s="187"/>
    </row>
    <row r="26" spans="2:19" ht="16.5" thickBot="1" x14ac:dyDescent="0.3">
      <c r="B26" s="42" t="str">
        <f>IF('EP1  E11-E12-E21'!B26="","",'EP1  E11-E12-E21'!B26)</f>
        <v/>
      </c>
      <c r="C26" s="42" t="str">
        <f>IF('EP1  E11-E12-E21'!C26="","",'EP1  E11-E12-E21'!C26)</f>
        <v/>
      </c>
      <c r="D26" s="184"/>
      <c r="E26" s="184"/>
      <c r="F26" s="184"/>
      <c r="G26" s="184"/>
      <c r="H26" s="184"/>
      <c r="I26" s="50" t="str">
        <f t="shared" si="0"/>
        <v/>
      </c>
      <c r="J26" s="53"/>
      <c r="K26" s="184"/>
      <c r="L26" s="184"/>
      <c r="M26" s="184"/>
      <c r="N26" s="184"/>
      <c r="O26" s="184"/>
      <c r="P26" s="51" t="str">
        <f t="shared" si="1"/>
        <v/>
      </c>
      <c r="Q26" s="53"/>
      <c r="R26" s="52" t="str">
        <f t="shared" si="2"/>
        <v/>
      </c>
      <c r="S26" s="187"/>
    </row>
    <row r="27" spans="2:19" ht="16.5" thickBot="1" x14ac:dyDescent="0.3">
      <c r="B27" s="42" t="str">
        <f>IF('EP1  E11-E12-E21'!B27="","",'EP1  E11-E12-E21'!B27)</f>
        <v/>
      </c>
      <c r="C27" s="42" t="str">
        <f>IF('EP1  E11-E12-E21'!C27="","",'EP1  E11-E12-E21'!C27)</f>
        <v/>
      </c>
      <c r="D27" s="184"/>
      <c r="E27" s="184"/>
      <c r="F27" s="184"/>
      <c r="G27" s="184"/>
      <c r="H27" s="184"/>
      <c r="I27" s="50" t="str">
        <f t="shared" si="0"/>
        <v/>
      </c>
      <c r="J27" s="53"/>
      <c r="K27" s="184"/>
      <c r="L27" s="184"/>
      <c r="M27" s="184"/>
      <c r="N27" s="184"/>
      <c r="O27" s="184"/>
      <c r="P27" s="51" t="str">
        <f t="shared" si="1"/>
        <v/>
      </c>
      <c r="Q27" s="53"/>
      <c r="R27" s="52" t="str">
        <f t="shared" si="2"/>
        <v/>
      </c>
      <c r="S27" s="187"/>
    </row>
    <row r="28" spans="2:19" ht="16.5" thickBot="1" x14ac:dyDescent="0.3">
      <c r="B28" s="42" t="str">
        <f>IF('EP1  E11-E12-E21'!B28="","",'EP1  E11-E12-E21'!B28)</f>
        <v/>
      </c>
      <c r="C28" s="42" t="str">
        <f>IF('EP1  E11-E12-E21'!C28="","",'EP1  E11-E12-E21'!C28)</f>
        <v/>
      </c>
      <c r="D28" s="184"/>
      <c r="E28" s="184"/>
      <c r="F28" s="184"/>
      <c r="G28" s="184"/>
      <c r="H28" s="184"/>
      <c r="I28" s="50" t="str">
        <f t="shared" si="0"/>
        <v/>
      </c>
      <c r="J28" s="53"/>
      <c r="K28" s="184"/>
      <c r="L28" s="184"/>
      <c r="M28" s="184"/>
      <c r="N28" s="184"/>
      <c r="O28" s="184"/>
      <c r="P28" s="51" t="str">
        <f t="shared" si="1"/>
        <v/>
      </c>
      <c r="Q28" s="53"/>
      <c r="R28" s="52" t="str">
        <f t="shared" si="2"/>
        <v/>
      </c>
      <c r="S28" s="187"/>
    </row>
    <row r="29" spans="2:19" ht="16.5" thickBot="1" x14ac:dyDescent="0.3">
      <c r="B29" s="42" t="str">
        <f>IF('EP1  E11-E12-E21'!B29="","",'EP1  E11-E12-E21'!B29)</f>
        <v/>
      </c>
      <c r="C29" s="42" t="str">
        <f>IF('EP1  E11-E12-E21'!C29="","",'EP1  E11-E12-E21'!C29)</f>
        <v/>
      </c>
      <c r="D29" s="184"/>
      <c r="E29" s="184"/>
      <c r="F29" s="184"/>
      <c r="G29" s="184"/>
      <c r="H29" s="184"/>
      <c r="I29" s="50" t="str">
        <f t="shared" si="0"/>
        <v/>
      </c>
      <c r="J29" s="53"/>
      <c r="K29" s="184"/>
      <c r="L29" s="184"/>
      <c r="M29" s="184"/>
      <c r="N29" s="184"/>
      <c r="O29" s="184"/>
      <c r="P29" s="51" t="str">
        <f t="shared" si="1"/>
        <v/>
      </c>
      <c r="Q29" s="53"/>
      <c r="R29" s="52" t="str">
        <f t="shared" si="2"/>
        <v/>
      </c>
      <c r="S29" s="187"/>
    </row>
    <row r="30" spans="2:19" ht="16.5" thickBot="1" x14ac:dyDescent="0.3">
      <c r="B30" s="42" t="str">
        <f>IF('EP1  E11-E12-E21'!B30="","",'EP1  E11-E12-E21'!B30)</f>
        <v/>
      </c>
      <c r="C30" s="42" t="str">
        <f>IF('EP1  E11-E12-E21'!C30="","",'EP1  E11-E12-E21'!C30)</f>
        <v/>
      </c>
      <c r="D30" s="184"/>
      <c r="E30" s="184"/>
      <c r="F30" s="184"/>
      <c r="G30" s="184"/>
      <c r="H30" s="184"/>
      <c r="I30" s="50" t="str">
        <f t="shared" si="0"/>
        <v/>
      </c>
      <c r="J30" s="53"/>
      <c r="K30" s="184"/>
      <c r="L30" s="184"/>
      <c r="M30" s="184"/>
      <c r="N30" s="184"/>
      <c r="O30" s="184"/>
      <c r="P30" s="51" t="str">
        <f t="shared" si="1"/>
        <v/>
      </c>
      <c r="Q30" s="53"/>
      <c r="R30" s="52" t="str">
        <f t="shared" si="2"/>
        <v/>
      </c>
      <c r="S30" s="187"/>
    </row>
    <row r="31" spans="2:19" ht="16.5" thickBot="1" x14ac:dyDescent="0.3">
      <c r="B31" s="42" t="str">
        <f>IF('EP1  E11-E12-E21'!B31="","",'EP1  E11-E12-E21'!B31)</f>
        <v/>
      </c>
      <c r="C31" s="42" t="str">
        <f>IF('EP1  E11-E12-E21'!C31="","",'EP1  E11-E12-E21'!C31)</f>
        <v/>
      </c>
      <c r="D31" s="184"/>
      <c r="E31" s="184"/>
      <c r="F31" s="184"/>
      <c r="G31" s="184"/>
      <c r="H31" s="184"/>
      <c r="I31" s="50" t="str">
        <f t="shared" si="0"/>
        <v/>
      </c>
      <c r="J31" s="53"/>
      <c r="K31" s="184"/>
      <c r="L31" s="184"/>
      <c r="M31" s="184"/>
      <c r="N31" s="184"/>
      <c r="O31" s="184"/>
      <c r="P31" s="51" t="str">
        <f t="shared" si="1"/>
        <v/>
      </c>
      <c r="Q31" s="53"/>
      <c r="R31" s="52" t="str">
        <f t="shared" si="2"/>
        <v/>
      </c>
      <c r="S31" s="187"/>
    </row>
    <row r="32" spans="2:19" ht="16.5" thickBot="1" x14ac:dyDescent="0.3">
      <c r="B32" s="42" t="str">
        <f>IF('EP1  E11-E12-E21'!B32="","",'EP1  E11-E12-E21'!B32)</f>
        <v/>
      </c>
      <c r="C32" s="42" t="str">
        <f>IF('EP1  E11-E12-E21'!C32="","",'EP1  E11-E12-E21'!C32)</f>
        <v/>
      </c>
      <c r="D32" s="184"/>
      <c r="E32" s="184"/>
      <c r="F32" s="184"/>
      <c r="G32" s="184"/>
      <c r="H32" s="184"/>
      <c r="I32" s="50" t="str">
        <f t="shared" si="0"/>
        <v/>
      </c>
      <c r="J32" s="53"/>
      <c r="K32" s="184"/>
      <c r="L32" s="184"/>
      <c r="M32" s="184"/>
      <c r="N32" s="184"/>
      <c r="O32" s="184"/>
      <c r="P32" s="51" t="str">
        <f t="shared" si="1"/>
        <v/>
      </c>
      <c r="Q32" s="53"/>
      <c r="R32" s="52" t="str">
        <f t="shared" si="2"/>
        <v/>
      </c>
      <c r="S32" s="187"/>
    </row>
    <row r="33" spans="2:19" ht="16.5" thickBot="1" x14ac:dyDescent="0.3">
      <c r="B33" s="42" t="str">
        <f>IF('EP1  E11-E12-E21'!B33="","",'EP1  E11-E12-E21'!B33)</f>
        <v/>
      </c>
      <c r="C33" s="42" t="str">
        <f>IF('EP1  E11-E12-E21'!C33="","",'EP1  E11-E12-E21'!C33)</f>
        <v/>
      </c>
      <c r="D33" s="184"/>
      <c r="E33" s="184"/>
      <c r="F33" s="184"/>
      <c r="G33" s="184"/>
      <c r="H33" s="184"/>
      <c r="I33" s="50" t="str">
        <f t="shared" si="0"/>
        <v/>
      </c>
      <c r="J33" s="53"/>
      <c r="K33" s="184"/>
      <c r="L33" s="184"/>
      <c r="M33" s="184"/>
      <c r="N33" s="184"/>
      <c r="O33" s="184"/>
      <c r="P33" s="51" t="str">
        <f t="shared" si="1"/>
        <v/>
      </c>
      <c r="Q33" s="53"/>
      <c r="R33" s="52" t="str">
        <f t="shared" si="2"/>
        <v/>
      </c>
      <c r="S33" s="187"/>
    </row>
    <row r="34" spans="2:19" ht="16.5" thickBot="1" x14ac:dyDescent="0.3">
      <c r="B34" s="42" t="str">
        <f>IF('EP1  E11-E12-E21'!B34="","",'EP1  E11-E12-E21'!B34)</f>
        <v/>
      </c>
      <c r="C34" s="42" t="str">
        <f>IF('EP1  E11-E12-E21'!C34="","",'EP1  E11-E12-E21'!C34)</f>
        <v/>
      </c>
      <c r="D34" s="184"/>
      <c r="E34" s="184"/>
      <c r="F34" s="184"/>
      <c r="G34" s="184"/>
      <c r="H34" s="184"/>
      <c r="I34" s="50" t="str">
        <f t="shared" si="0"/>
        <v/>
      </c>
      <c r="J34" s="53"/>
      <c r="K34" s="184"/>
      <c r="L34" s="184"/>
      <c r="M34" s="184"/>
      <c r="N34" s="184"/>
      <c r="O34" s="184"/>
      <c r="P34" s="51" t="str">
        <f t="shared" si="1"/>
        <v/>
      </c>
      <c r="Q34" s="53"/>
      <c r="R34" s="52" t="str">
        <f t="shared" si="2"/>
        <v/>
      </c>
      <c r="S34" s="187"/>
    </row>
    <row r="35" spans="2:19" ht="16.5" thickBot="1" x14ac:dyDescent="0.3">
      <c r="B35" s="42" t="str">
        <f>IF('EP1  E11-E12-E21'!B35="","",'EP1  E11-E12-E21'!B35)</f>
        <v/>
      </c>
      <c r="C35" s="42" t="str">
        <f>IF('EP1  E11-E12-E21'!C35="","",'EP1  E11-E12-E21'!C35)</f>
        <v/>
      </c>
      <c r="D35" s="184"/>
      <c r="E35" s="184"/>
      <c r="F35" s="184"/>
      <c r="G35" s="184"/>
      <c r="H35" s="184"/>
      <c r="I35" s="50" t="str">
        <f t="shared" si="0"/>
        <v/>
      </c>
      <c r="J35" s="53"/>
      <c r="K35" s="184"/>
      <c r="L35" s="184"/>
      <c r="M35" s="184"/>
      <c r="N35" s="184"/>
      <c r="O35" s="184"/>
      <c r="P35" s="51" t="str">
        <f t="shared" si="1"/>
        <v/>
      </c>
      <c r="Q35" s="53"/>
      <c r="R35" s="52" t="str">
        <f t="shared" si="2"/>
        <v/>
      </c>
      <c r="S35" s="187"/>
    </row>
    <row r="36" spans="2:19" ht="16.5" thickBot="1" x14ac:dyDescent="0.3">
      <c r="B36" s="42" t="str">
        <f>IF('EP1  E11-E12-E21'!B36="","",'EP1  E11-E12-E21'!B36)</f>
        <v/>
      </c>
      <c r="C36" s="42" t="str">
        <f>IF('EP1  E11-E12-E21'!C36="","",'EP1  E11-E12-E21'!C36)</f>
        <v/>
      </c>
      <c r="D36" s="184"/>
      <c r="E36" s="184"/>
      <c r="F36" s="184"/>
      <c r="G36" s="184"/>
      <c r="H36" s="184"/>
      <c r="I36" s="50" t="str">
        <f t="shared" si="0"/>
        <v/>
      </c>
      <c r="J36" s="53"/>
      <c r="K36" s="184"/>
      <c r="L36" s="184"/>
      <c r="M36" s="184"/>
      <c r="N36" s="184"/>
      <c r="O36" s="184"/>
      <c r="P36" s="51" t="str">
        <f t="shared" si="1"/>
        <v/>
      </c>
      <c r="Q36" s="53"/>
      <c r="R36" s="52" t="str">
        <f t="shared" si="2"/>
        <v/>
      </c>
      <c r="S36" s="187"/>
    </row>
    <row r="37" spans="2:19" ht="16.5" thickBot="1" x14ac:dyDescent="0.3">
      <c r="B37" s="42" t="str">
        <f>IF('EP1  E11-E12-E21'!B37="","",'EP1  E11-E12-E21'!B37)</f>
        <v/>
      </c>
      <c r="C37" s="42" t="str">
        <f>IF('EP1  E11-E12-E21'!C37="","",'EP1  E11-E12-E21'!C37)</f>
        <v/>
      </c>
      <c r="D37" s="184"/>
      <c r="E37" s="184"/>
      <c r="F37" s="184"/>
      <c r="G37" s="184"/>
      <c r="H37" s="184"/>
      <c r="I37" s="50" t="str">
        <f t="shared" si="0"/>
        <v/>
      </c>
      <c r="J37" s="53"/>
      <c r="K37" s="184"/>
      <c r="L37" s="184"/>
      <c r="M37" s="184"/>
      <c r="N37" s="184"/>
      <c r="O37" s="184"/>
      <c r="P37" s="51" t="str">
        <f t="shared" si="1"/>
        <v/>
      </c>
      <c r="Q37" s="53"/>
      <c r="R37" s="52" t="str">
        <f t="shared" si="2"/>
        <v/>
      </c>
      <c r="S37" s="187"/>
    </row>
    <row r="38" spans="2:19" ht="16.5" thickBot="1" x14ac:dyDescent="0.3">
      <c r="B38" s="42" t="str">
        <f>IF('EP1  E11-E12-E21'!B38="","",'EP1  E11-E12-E21'!B38)</f>
        <v/>
      </c>
      <c r="C38" s="42" t="str">
        <f>IF('EP1  E11-E12-E21'!C38="","",'EP1  E11-E12-E21'!C38)</f>
        <v/>
      </c>
      <c r="D38" s="184"/>
      <c r="E38" s="184"/>
      <c r="F38" s="184"/>
      <c r="G38" s="184"/>
      <c r="H38" s="184"/>
      <c r="I38" s="50" t="str">
        <f t="shared" si="0"/>
        <v/>
      </c>
      <c r="J38" s="53"/>
      <c r="K38" s="184"/>
      <c r="L38" s="184"/>
      <c r="M38" s="184"/>
      <c r="N38" s="184"/>
      <c r="O38" s="184"/>
      <c r="P38" s="51" t="str">
        <f t="shared" si="1"/>
        <v/>
      </c>
      <c r="Q38" s="53"/>
      <c r="R38" s="52" t="str">
        <f t="shared" si="2"/>
        <v/>
      </c>
      <c r="S38" s="187"/>
    </row>
    <row r="39" spans="2:19" ht="16.5" thickBot="1" x14ac:dyDescent="0.3">
      <c r="B39" s="42" t="str">
        <f>IF('EP1  E11-E12-E21'!B39="","",'EP1  E11-E12-E21'!B39)</f>
        <v/>
      </c>
      <c r="C39" s="42" t="str">
        <f>IF('EP1  E11-E12-E21'!C39="","",'EP1  E11-E12-E21'!C39)</f>
        <v/>
      </c>
      <c r="D39" s="184"/>
      <c r="E39" s="184"/>
      <c r="F39" s="184"/>
      <c r="G39" s="184"/>
      <c r="H39" s="184"/>
      <c r="I39" s="50" t="str">
        <f t="shared" si="0"/>
        <v/>
      </c>
      <c r="J39" s="53"/>
      <c r="K39" s="184"/>
      <c r="L39" s="184"/>
      <c r="M39" s="184"/>
      <c r="N39" s="184"/>
      <c r="O39" s="184"/>
      <c r="P39" s="51" t="str">
        <f t="shared" si="1"/>
        <v/>
      </c>
      <c r="Q39" s="53"/>
      <c r="R39" s="52" t="str">
        <f t="shared" si="2"/>
        <v/>
      </c>
      <c r="S39" s="187"/>
    </row>
    <row r="40" spans="2:19" ht="16.5" thickBot="1" x14ac:dyDescent="0.3">
      <c r="B40" s="42" t="str">
        <f>IF('EP1  E11-E12-E21'!B40="","",'EP1  E11-E12-E21'!B40)</f>
        <v/>
      </c>
      <c r="C40" s="42" t="str">
        <f>IF('EP1  E11-E12-E21'!C40="","",'EP1  E11-E12-E21'!C40)</f>
        <v/>
      </c>
      <c r="D40" s="184"/>
      <c r="E40" s="184"/>
      <c r="F40" s="184"/>
      <c r="G40" s="184"/>
      <c r="H40" s="184"/>
      <c r="I40" s="50" t="str">
        <f t="shared" si="0"/>
        <v/>
      </c>
      <c r="J40" s="53"/>
      <c r="K40" s="184"/>
      <c r="L40" s="184"/>
      <c r="M40" s="184"/>
      <c r="N40" s="184"/>
      <c r="O40" s="184"/>
      <c r="P40" s="51" t="str">
        <f t="shared" si="1"/>
        <v/>
      </c>
      <c r="Q40" s="53"/>
      <c r="R40" s="52" t="str">
        <f t="shared" si="2"/>
        <v/>
      </c>
      <c r="S40" s="187"/>
    </row>
    <row r="41" spans="2:19" ht="16.5" thickBot="1" x14ac:dyDescent="0.3">
      <c r="B41" s="42" t="str">
        <f>IF('EP1  E11-E12-E21'!B41="","",'EP1  E11-E12-E21'!B41)</f>
        <v/>
      </c>
      <c r="C41" s="42" t="str">
        <f>IF('EP1  E11-E12-E21'!C41="","",'EP1  E11-E12-E21'!C41)</f>
        <v/>
      </c>
      <c r="D41" s="184"/>
      <c r="E41" s="184"/>
      <c r="F41" s="184"/>
      <c r="G41" s="184"/>
      <c r="H41" s="184"/>
      <c r="I41" s="50" t="str">
        <f t="shared" si="0"/>
        <v/>
      </c>
      <c r="J41" s="53"/>
      <c r="K41" s="184"/>
      <c r="L41" s="184"/>
      <c r="M41" s="184"/>
      <c r="N41" s="184"/>
      <c r="O41" s="184"/>
      <c r="P41" s="51" t="str">
        <f t="shared" si="1"/>
        <v/>
      </c>
      <c r="Q41" s="53"/>
      <c r="R41" s="52" t="str">
        <f t="shared" si="2"/>
        <v/>
      </c>
      <c r="S41" s="187"/>
    </row>
    <row r="42" spans="2:19" ht="16.5" thickBot="1" x14ac:dyDescent="0.3">
      <c r="B42" s="42" t="str">
        <f>IF('EP1  E11-E12-E21'!B42="","",'EP1  E11-E12-E21'!B42)</f>
        <v/>
      </c>
      <c r="C42" s="42" t="str">
        <f>IF('EP1  E11-E12-E21'!C42="","",'EP1  E11-E12-E21'!C42)</f>
        <v/>
      </c>
      <c r="D42" s="184"/>
      <c r="E42" s="184"/>
      <c r="F42" s="184"/>
      <c r="G42" s="184"/>
      <c r="H42" s="184"/>
      <c r="I42" s="50" t="str">
        <f t="shared" si="0"/>
        <v/>
      </c>
      <c r="J42" s="53"/>
      <c r="K42" s="184"/>
      <c r="L42" s="184"/>
      <c r="M42" s="184"/>
      <c r="N42" s="184"/>
      <c r="O42" s="184"/>
      <c r="P42" s="51" t="str">
        <f t="shared" si="1"/>
        <v/>
      </c>
      <c r="Q42" s="53"/>
      <c r="R42" s="52" t="str">
        <f t="shared" si="2"/>
        <v/>
      </c>
      <c r="S42" s="187"/>
    </row>
    <row r="43" spans="2:19" ht="16.5" thickBot="1" x14ac:dyDescent="0.3">
      <c r="B43" s="42" t="str">
        <f>IF('EP1  E11-E12-E21'!B43="","",'EP1  E11-E12-E21'!B43)</f>
        <v/>
      </c>
      <c r="C43" s="42" t="str">
        <f>IF('EP1  E11-E12-E21'!C43="","",'EP1  E11-E12-E21'!C43)</f>
        <v/>
      </c>
      <c r="D43" s="184"/>
      <c r="E43" s="184"/>
      <c r="F43" s="184"/>
      <c r="G43" s="184"/>
      <c r="H43" s="184"/>
      <c r="I43" s="50" t="str">
        <f t="shared" si="0"/>
        <v/>
      </c>
      <c r="J43" s="53"/>
      <c r="K43" s="184"/>
      <c r="L43" s="184"/>
      <c r="M43" s="184"/>
      <c r="N43" s="184"/>
      <c r="O43" s="184"/>
      <c r="P43" s="51" t="str">
        <f t="shared" si="1"/>
        <v/>
      </c>
      <c r="Q43" s="53"/>
      <c r="R43" s="52" t="str">
        <f t="shared" si="2"/>
        <v/>
      </c>
      <c r="S43" s="187"/>
    </row>
    <row r="44" spans="2:19" ht="16.5" thickBot="1" x14ac:dyDescent="0.3">
      <c r="B44" s="42" t="str">
        <f>IF('EP1  E11-E12-E21'!B44="","",'EP1  E11-E12-E21'!B44)</f>
        <v/>
      </c>
      <c r="C44" s="42" t="str">
        <f>IF('EP1  E11-E12-E21'!C44="","",'EP1  E11-E12-E21'!C44)</f>
        <v/>
      </c>
      <c r="D44" s="185"/>
      <c r="E44" s="186"/>
      <c r="F44" s="186"/>
      <c r="G44" s="186"/>
      <c r="H44" s="186"/>
      <c r="I44" s="50" t="str">
        <f t="shared" si="0"/>
        <v/>
      </c>
      <c r="J44" s="53"/>
      <c r="K44" s="185"/>
      <c r="L44" s="186"/>
      <c r="M44" s="186"/>
      <c r="N44" s="186"/>
      <c r="O44" s="186"/>
      <c r="P44" s="51" t="str">
        <f t="shared" si="1"/>
        <v/>
      </c>
      <c r="Q44" s="53"/>
      <c r="R44" s="52" t="str">
        <f t="shared" si="2"/>
        <v/>
      </c>
      <c r="S44" s="188"/>
    </row>
    <row r="45" spans="2:19" x14ac:dyDescent="0.25">
      <c r="D45" s="4"/>
      <c r="E45" s="4"/>
      <c r="F45" s="4"/>
      <c r="G45" s="4"/>
      <c r="H45" s="4"/>
      <c r="K45" s="4"/>
      <c r="L45" s="4"/>
      <c r="M45" s="4"/>
      <c r="N45" s="4"/>
      <c r="O45" s="4"/>
      <c r="S45" s="4"/>
    </row>
    <row r="47" spans="2:19" x14ac:dyDescent="0.25">
      <c r="C47" t="s">
        <v>15</v>
      </c>
      <c r="D47" s="6" t="str">
        <f>IF(D9="","",AVERAGE(D9:D44))</f>
        <v/>
      </c>
      <c r="E47" s="6" t="str">
        <f t="shared" ref="E47:S47" si="3">IF(E9="","",AVERAGE(E9:E44))</f>
        <v/>
      </c>
      <c r="F47" s="6" t="str">
        <f t="shared" si="3"/>
        <v/>
      </c>
      <c r="G47" s="6" t="str">
        <f t="shared" si="3"/>
        <v/>
      </c>
      <c r="H47" s="6" t="str">
        <f t="shared" si="3"/>
        <v/>
      </c>
      <c r="I47" s="6" t="str">
        <f t="shared" si="3"/>
        <v/>
      </c>
      <c r="J47" s="6"/>
      <c r="K47" s="6" t="str">
        <f t="shared" si="3"/>
        <v/>
      </c>
      <c r="L47" s="6" t="str">
        <f t="shared" si="3"/>
        <v/>
      </c>
      <c r="M47" s="6" t="str">
        <f t="shared" si="3"/>
        <v/>
      </c>
      <c r="N47" s="6" t="str">
        <f t="shared" si="3"/>
        <v/>
      </c>
      <c r="O47" s="6" t="str">
        <f t="shared" si="3"/>
        <v/>
      </c>
      <c r="P47" s="6" t="str">
        <f t="shared" si="3"/>
        <v/>
      </c>
      <c r="Q47" s="6"/>
      <c r="R47" s="6" t="str">
        <f t="shared" si="3"/>
        <v/>
      </c>
      <c r="S47" s="6" t="str">
        <f t="shared" si="3"/>
        <v/>
      </c>
    </row>
    <row r="48" spans="2:19" x14ac:dyDescent="0.25">
      <c r="C48" t="s">
        <v>16</v>
      </c>
      <c r="D48" s="6" t="str">
        <f>IF(D9="","",MIN(D9:D44))</f>
        <v/>
      </c>
      <c r="E48" s="6" t="str">
        <f t="shared" ref="E48:S48" si="4">IF(E9="","",MIN(E9:E44))</f>
        <v/>
      </c>
      <c r="F48" s="6" t="str">
        <f t="shared" si="4"/>
        <v/>
      </c>
      <c r="G48" s="6" t="str">
        <f t="shared" si="4"/>
        <v/>
      </c>
      <c r="H48" s="6" t="str">
        <f t="shared" si="4"/>
        <v/>
      </c>
      <c r="I48" s="6" t="str">
        <f t="shared" si="4"/>
        <v/>
      </c>
      <c r="J48" s="6"/>
      <c r="K48" s="6" t="str">
        <f t="shared" si="4"/>
        <v/>
      </c>
      <c r="L48" s="6" t="str">
        <f t="shared" si="4"/>
        <v/>
      </c>
      <c r="M48" s="6" t="str">
        <f t="shared" si="4"/>
        <v/>
      </c>
      <c r="N48" s="6" t="str">
        <f t="shared" si="4"/>
        <v/>
      </c>
      <c r="O48" s="6" t="str">
        <f t="shared" si="4"/>
        <v/>
      </c>
      <c r="P48" s="6" t="str">
        <f t="shared" si="4"/>
        <v/>
      </c>
      <c r="Q48" s="6"/>
      <c r="R48" s="6" t="str">
        <f t="shared" si="4"/>
        <v/>
      </c>
      <c r="S48" s="6" t="str">
        <f t="shared" si="4"/>
        <v/>
      </c>
    </row>
    <row r="49" spans="3:19" x14ac:dyDescent="0.25">
      <c r="C49" t="s">
        <v>17</v>
      </c>
      <c r="D49" s="6" t="str">
        <f>IF(D9="","",MAX(D9:D44))</f>
        <v/>
      </c>
      <c r="E49" s="6" t="str">
        <f t="shared" ref="E49:S49" si="5">IF(E9="","",MAX(E9:E44))</f>
        <v/>
      </c>
      <c r="F49" s="6" t="str">
        <f t="shared" si="5"/>
        <v/>
      </c>
      <c r="G49" s="6" t="str">
        <f t="shared" si="5"/>
        <v/>
      </c>
      <c r="H49" s="6" t="str">
        <f t="shared" si="5"/>
        <v/>
      </c>
      <c r="I49" s="6" t="str">
        <f t="shared" si="5"/>
        <v/>
      </c>
      <c r="J49" s="6"/>
      <c r="K49" s="6" t="str">
        <f t="shared" si="5"/>
        <v/>
      </c>
      <c r="L49" s="6" t="str">
        <f t="shared" si="5"/>
        <v/>
      </c>
      <c r="M49" s="6" t="str">
        <f t="shared" si="5"/>
        <v/>
      </c>
      <c r="N49" s="6" t="str">
        <f t="shared" si="5"/>
        <v/>
      </c>
      <c r="O49" s="6" t="str">
        <f t="shared" si="5"/>
        <v/>
      </c>
      <c r="P49" s="6" t="str">
        <f t="shared" si="5"/>
        <v/>
      </c>
      <c r="Q49" s="6"/>
      <c r="R49" s="6" t="str">
        <f t="shared" si="5"/>
        <v/>
      </c>
      <c r="S49" s="6" t="str">
        <f t="shared" si="5"/>
        <v/>
      </c>
    </row>
  </sheetData>
  <sheetProtection password="CC10" sheet="1" objects="1" scenarios="1"/>
  <mergeCells count="9">
    <mergeCell ref="B1:T1"/>
    <mergeCell ref="R6:R7"/>
    <mergeCell ref="S6:S7"/>
    <mergeCell ref="D6:I6"/>
    <mergeCell ref="K6:P6"/>
    <mergeCell ref="D5:I5"/>
    <mergeCell ref="K5:P5"/>
    <mergeCell ref="R5:S5"/>
    <mergeCell ref="C3:G3"/>
  </mergeCells>
  <conditionalFormatting sqref="D9:E45 L9:L45">
    <cfRule type="colorScale" priority="24">
      <colorScale>
        <cfvo type="num" val="17.5"/>
        <cfvo type="num" val="17.5"/>
        <color rgb="FFFF7128"/>
        <color rgb="FF6BF446"/>
      </colorScale>
    </cfRule>
    <cfRule type="colorScale" priority="25">
      <colorScale>
        <cfvo type="num" val="&quot;017.5&quot;"/>
        <cfvo type="num" val="&quot;17.5&quot;"/>
        <color rgb="FFFF7128"/>
        <color rgb="FF6BF446"/>
      </colorScale>
    </cfRule>
  </conditionalFormatting>
  <conditionalFormatting sqref="D9:E45">
    <cfRule type="colorScale" priority="23">
      <colorScale>
        <cfvo type="num" val="&quot;17.5&quot;"/>
        <cfvo type="num" val="&quot;17.5&quot;"/>
        <color rgb="FFFF7128"/>
        <color rgb="FF6BF446"/>
      </colorScale>
    </cfRule>
  </conditionalFormatting>
  <conditionalFormatting sqref="D9:E9">
    <cfRule type="colorScale" priority="21">
      <colorScale>
        <cfvo type="num" val="17.5"/>
        <cfvo type="num" val="17.5"/>
        <color rgb="FFFF7128"/>
        <color rgb="FFFFEF9C"/>
      </colorScale>
    </cfRule>
    <cfRule type="colorScale" priority="22">
      <colorScale>
        <cfvo type="num" val="17"/>
        <cfvo type="num" val="18"/>
        <color rgb="FFFF7128"/>
        <color rgb="FF6BF446"/>
      </colorScale>
    </cfRule>
  </conditionalFormatting>
  <conditionalFormatting sqref="F9:H45">
    <cfRule type="colorScale" priority="20">
      <colorScale>
        <cfvo type="num" val="5"/>
        <cfvo type="num" val="5"/>
        <color rgb="FFFC5442"/>
        <color rgb="FF25B98B"/>
      </colorScale>
    </cfRule>
  </conditionalFormatting>
  <conditionalFormatting sqref="K9:K45">
    <cfRule type="colorScale" priority="19">
      <colorScale>
        <cfvo type="num" val="12.5"/>
        <cfvo type="num" val="12.5"/>
        <color rgb="FFFF7128"/>
        <color rgb="FF6BF446"/>
      </colorScale>
    </cfRule>
  </conditionalFormatting>
  <conditionalFormatting sqref="M9:M45">
    <cfRule type="colorScale" priority="18">
      <colorScale>
        <cfvo type="num" val="15"/>
        <cfvo type="num" val="15"/>
        <color rgb="FFFF7128"/>
        <color rgb="FF6BF446"/>
      </colorScale>
    </cfRule>
  </conditionalFormatting>
  <conditionalFormatting sqref="N9:O45">
    <cfRule type="colorScale" priority="17">
      <colorScale>
        <cfvo type="num" val="7.5"/>
        <cfvo type="num" val="7.5"/>
        <color rgb="FFFF7128"/>
        <color rgb="FF6BF446"/>
      </colorScale>
    </cfRule>
  </conditionalFormatting>
  <conditionalFormatting sqref="I9:I45">
    <cfRule type="colorScale" priority="16">
      <colorScale>
        <cfvo type="num" val="50"/>
        <cfvo type="num" val="50"/>
        <color rgb="FFFF0000"/>
        <color rgb="FF398748"/>
      </colorScale>
    </cfRule>
  </conditionalFormatting>
  <conditionalFormatting sqref="P9:P45">
    <cfRule type="colorScale" priority="15">
      <colorScale>
        <cfvo type="num" val="60"/>
        <cfvo type="num" val="60"/>
        <color rgb="FFFF0000"/>
        <color rgb="FF398748"/>
      </colorScale>
    </cfRule>
  </conditionalFormatting>
  <conditionalFormatting sqref="R9:S45">
    <cfRule type="colorScale" priority="14">
      <colorScale>
        <cfvo type="num" val="10"/>
        <cfvo type="max"/>
        <color rgb="FFFD432F"/>
        <color rgb="FFC0DCD3"/>
      </colorScale>
    </cfRule>
  </conditionalFormatting>
  <conditionalFormatting sqref="R9:S44">
    <cfRule type="colorScale" priority="1">
      <colorScale>
        <cfvo type="num" val="10"/>
        <cfvo type="num" val="10"/>
        <color rgb="FFFF0000"/>
        <color rgb="FF6BF446"/>
      </colorScale>
    </cfRule>
  </conditionalFormatting>
  <pageMargins left="0.25" right="0.25" top="0.75" bottom="0.75" header="0.3" footer="0.3"/>
  <pageSetup paperSize="9" orientation="landscape" horizontalDpi="48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workbookViewId="0">
      <selection activeCell="I18" sqref="I18"/>
    </sheetView>
  </sheetViews>
  <sheetFormatPr baseColWidth="10" defaultRowHeight="15" x14ac:dyDescent="0.25"/>
  <cols>
    <col min="1" max="1" width="6.28515625" customWidth="1"/>
    <col min="2" max="2" width="31.42578125" customWidth="1"/>
    <col min="3" max="3" width="28.140625" customWidth="1"/>
    <col min="7" max="7" width="16.7109375" customWidth="1"/>
    <col min="10" max="10" width="5.140625" customWidth="1"/>
    <col min="11" max="11" width="7.7109375" style="102" customWidth="1"/>
    <col min="12" max="21" width="8.85546875" style="103" customWidth="1"/>
    <col min="22" max="22" width="5.85546875" style="102" customWidth="1"/>
    <col min="23" max="32" width="9.42578125" style="104" customWidth="1"/>
    <col min="33" max="34" width="11.42578125" style="102"/>
  </cols>
  <sheetData>
    <row r="1" spans="1:32" ht="24" thickTop="1" x14ac:dyDescent="0.35">
      <c r="C1" s="272" t="s">
        <v>60</v>
      </c>
      <c r="D1" s="272"/>
      <c r="E1" s="272"/>
      <c r="G1" s="282" t="s">
        <v>74</v>
      </c>
      <c r="H1" s="283"/>
      <c r="I1" s="284"/>
      <c r="J1" s="1"/>
    </row>
    <row r="2" spans="1:32" ht="15.75" thickBot="1" x14ac:dyDescent="0.3">
      <c r="A2" s="164" t="s">
        <v>108</v>
      </c>
      <c r="B2" s="273" t="str">
        <f>IF('EP1  E11-E12-E21'!C2="","",'EP1  E11-E12-E21'!C2)</f>
        <v/>
      </c>
      <c r="C2" s="273"/>
      <c r="G2" s="285"/>
      <c r="H2" s="286"/>
      <c r="I2" s="287"/>
    </row>
    <row r="3" spans="1:32" ht="21.75" customHeight="1" thickBot="1" x14ac:dyDescent="0.3">
      <c r="B3" s="101" t="s">
        <v>11</v>
      </c>
      <c r="C3" s="163" t="str">
        <f>IF('EP1  E11-E12-E21'!B6="","",'EP1  E11-E12-E21'!B6)</f>
        <v/>
      </c>
      <c r="G3" s="276" t="s">
        <v>61</v>
      </c>
      <c r="H3" s="278" t="str">
        <f>IF(B6="","",SUM(K6:K42))</f>
        <v/>
      </c>
      <c r="I3" s="279"/>
    </row>
    <row r="4" spans="1:32" ht="16.5" thickBot="1" x14ac:dyDescent="0.3">
      <c r="B4" s="92"/>
      <c r="C4" s="162"/>
      <c r="D4" s="189" t="s">
        <v>58</v>
      </c>
      <c r="E4" s="95" t="s">
        <v>59</v>
      </c>
      <c r="G4" s="277"/>
      <c r="H4" s="280"/>
      <c r="I4" s="281"/>
      <c r="L4" s="274" t="s">
        <v>58</v>
      </c>
      <c r="M4" s="274"/>
      <c r="N4" s="274"/>
      <c r="O4" s="274"/>
      <c r="P4" s="274"/>
      <c r="Q4" s="274"/>
      <c r="R4" s="274"/>
      <c r="S4" s="274"/>
      <c r="T4" s="274"/>
      <c r="U4" s="274"/>
      <c r="W4" s="275" t="s">
        <v>59</v>
      </c>
      <c r="X4" s="275"/>
      <c r="Y4" s="275"/>
      <c r="Z4" s="275"/>
      <c r="AA4" s="275"/>
      <c r="AB4" s="275"/>
      <c r="AC4" s="275"/>
      <c r="AD4" s="275"/>
      <c r="AE4" s="275"/>
      <c r="AF4" s="275"/>
    </row>
    <row r="5" spans="1:32" ht="16.5" thickBot="1" x14ac:dyDescent="0.3">
      <c r="B5" s="93" t="s">
        <v>0</v>
      </c>
      <c r="C5" s="94" t="s">
        <v>134</v>
      </c>
      <c r="D5" s="190" t="s">
        <v>9</v>
      </c>
      <c r="E5" s="95" t="s">
        <v>9</v>
      </c>
      <c r="G5" s="42"/>
      <c r="H5" s="105" t="s">
        <v>58</v>
      </c>
      <c r="I5" s="106" t="s">
        <v>59</v>
      </c>
      <c r="J5" s="100"/>
      <c r="K5" s="102" t="s">
        <v>85</v>
      </c>
      <c r="L5" s="103" t="s">
        <v>75</v>
      </c>
      <c r="M5" s="103" t="s">
        <v>76</v>
      </c>
      <c r="N5" s="103" t="s">
        <v>77</v>
      </c>
      <c r="O5" s="103" t="s">
        <v>78</v>
      </c>
      <c r="P5" s="103" t="s">
        <v>79</v>
      </c>
      <c r="Q5" s="103" t="s">
        <v>80</v>
      </c>
      <c r="R5" s="103" t="s">
        <v>81</v>
      </c>
      <c r="S5" s="103" t="s">
        <v>82</v>
      </c>
      <c r="T5" s="103" t="s">
        <v>83</v>
      </c>
      <c r="U5" s="103" t="s">
        <v>84</v>
      </c>
      <c r="W5" s="104" t="s">
        <v>75</v>
      </c>
      <c r="X5" s="104" t="s">
        <v>76</v>
      </c>
      <c r="Y5" s="104" t="s">
        <v>77</v>
      </c>
      <c r="Z5" s="104" t="s">
        <v>78</v>
      </c>
      <c r="AA5" s="104" t="s">
        <v>79</v>
      </c>
      <c r="AB5" s="104" t="s">
        <v>80</v>
      </c>
      <c r="AC5" s="104" t="s">
        <v>81</v>
      </c>
      <c r="AD5" s="104" t="s">
        <v>82</v>
      </c>
      <c r="AE5" s="104" t="s">
        <v>83</v>
      </c>
      <c r="AF5" s="104" t="s">
        <v>84</v>
      </c>
    </row>
    <row r="6" spans="1:32" ht="16.5" thickBot="1" x14ac:dyDescent="0.3">
      <c r="B6" s="96" t="str">
        <f>IF('EP1  E11-E12-E21'!B9="","",'EP1  E11-E12-E21'!B9)</f>
        <v/>
      </c>
      <c r="C6" s="96" t="str">
        <f>IF('EP1  E11-E12-E21'!C9="","",'EP1  E11-E12-E21'!C9)</f>
        <v/>
      </c>
      <c r="D6" s="98" t="str">
        <f>IF('EP1  E11-E12-E21'!D9="","",'EP1  E11-E12-E21'!D9)</f>
        <v/>
      </c>
      <c r="E6" s="97" t="str">
        <f>IF(E.P.2!S9="","",E.P.2!S9)</f>
        <v/>
      </c>
      <c r="G6" s="107" t="s">
        <v>62</v>
      </c>
      <c r="H6" s="29" t="str">
        <f>IF(B6="","",SUM(H9:H13))</f>
        <v/>
      </c>
      <c r="I6" s="108" t="str">
        <f>IF(B6="","",SUM(I9:I13))</f>
        <v/>
      </c>
      <c r="K6" s="102" t="str">
        <f>IF(B6="","",1)</f>
        <v/>
      </c>
      <c r="L6" s="103" t="str">
        <f>IF(D6="","",IF(D6&lt;5,1,0))</f>
        <v/>
      </c>
      <c r="M6" s="103" t="str">
        <f>IF(D6="","",IF(D6&lt;4.99,0,IF(D6&gt;6.99,0,1)))</f>
        <v/>
      </c>
      <c r="N6" s="103" t="str">
        <f>IF(D6="","",IF(D6&lt;6.99,0,IF(D6&gt;7.99,0,1)))</f>
        <v/>
      </c>
      <c r="O6" s="103" t="str">
        <f>IF(D6="","",IF(D6&lt;7.99,0,IF(D6&gt;8.99,0,1)))</f>
        <v/>
      </c>
      <c r="P6" s="103" t="str">
        <f>IF(D6="","",IF(D6&lt;8.99,0,IF(D6&gt;9.99,0,1)))</f>
        <v/>
      </c>
      <c r="Q6" s="103" t="str">
        <f>IF(D6="","",IF(D6&lt;9.99,0,IF(D6&gt;10.99,0,1)))</f>
        <v/>
      </c>
      <c r="R6" s="103" t="str">
        <f>IF(D6="","",IF(D6&lt;10.99,0,IF(D6&gt;11.99,0,1)))</f>
        <v/>
      </c>
      <c r="S6" s="103" t="str">
        <f>IF(D6="","",IF(D6&lt;11.99,0,IF(D6&gt;12.99,0,1)))</f>
        <v/>
      </c>
      <c r="T6" s="103" t="str">
        <f>IF(D6="","",IF(D6&lt;12.99,0,IF(D6&gt;14.99,0,1)))</f>
        <v/>
      </c>
      <c r="U6" s="103" t="str">
        <f>IF(D6="","",IF(D6&lt;14.99,0,1))</f>
        <v/>
      </c>
      <c r="W6" s="103" t="str">
        <f>IF(E6="","",IF(E6&lt;5,1,0))</f>
        <v/>
      </c>
      <c r="X6" s="103" t="str">
        <f>IF(E6="","",IF(E6&lt;4.99,0,IF(E6&gt;6.99,0,1)))</f>
        <v/>
      </c>
      <c r="Y6" s="103" t="str">
        <f>IF(E6="","",IF(E6&lt;6.99,0,IF(E6&gt;7.99,0,1)))</f>
        <v/>
      </c>
      <c r="Z6" s="103" t="str">
        <f>IF(E6="","",IF(E6&lt;7.99,0,IF(E6&gt;8.99,0,1)))</f>
        <v/>
      </c>
      <c r="AA6" s="103" t="str">
        <f>IF(E6="","",IF(E6&lt;8.99,0,IF(E6&gt;9.99,0,1)))</f>
        <v/>
      </c>
      <c r="AB6" s="103" t="str">
        <f>IF(E6="","",IF(E6&lt;9.99,0,IF(E6&gt;10.99,0,1)))</f>
        <v/>
      </c>
      <c r="AC6" s="103" t="str">
        <f>IF(E6="","",IF(E6&lt;10.99,0,IF(E6&gt;11.99,0,1)))</f>
        <v/>
      </c>
      <c r="AD6" s="103" t="str">
        <f>IF(E6="","",IF(E6&lt;11.99,0,IF(E6&gt;12.99,0,1)))</f>
        <v/>
      </c>
      <c r="AE6" s="103" t="str">
        <f>IF(E6="","",IF(E6&lt;12.99,0,IF(E6&gt;14.99,0,1)))</f>
        <v/>
      </c>
      <c r="AF6" s="103" t="str">
        <f>IF(E6="","",IF(E6&lt;14.99,0,1))</f>
        <v/>
      </c>
    </row>
    <row r="7" spans="1:32" ht="16.5" thickBot="1" x14ac:dyDescent="0.3">
      <c r="B7" s="96" t="str">
        <f>IF('EP1  E11-E12-E21'!B10="","",'EP1  E11-E12-E21'!B10)</f>
        <v/>
      </c>
      <c r="C7" s="96" t="str">
        <f>IF('EP1  E11-E12-E21'!C10="","",'EP1  E11-E12-E21'!C10)</f>
        <v/>
      </c>
      <c r="D7" s="98" t="str">
        <f>IF('EP1  E11-E12-E21'!D10="","",'EP1  E11-E12-E21'!D10)</f>
        <v/>
      </c>
      <c r="E7" s="97" t="str">
        <f>IF(E.P.2!S10="","",E.P.2!S10)</f>
        <v/>
      </c>
      <c r="G7" s="107" t="s">
        <v>63</v>
      </c>
      <c r="H7" s="29" t="str">
        <f>IF(B6="","",SUM(H14:H18))</f>
        <v/>
      </c>
      <c r="I7" s="108" t="str">
        <f>IF(B6="","",SUM(I14:I18))</f>
        <v/>
      </c>
      <c r="K7" s="102" t="str">
        <f t="shared" ref="K7:K42" si="0">IF(B7="","",1)</f>
        <v/>
      </c>
      <c r="L7" s="103" t="str">
        <f t="shared" ref="L7:L42" si="1">IF(D7="","",IF(D7&lt;5,1,0))</f>
        <v/>
      </c>
      <c r="M7" s="103" t="str">
        <f t="shared" ref="M7:M42" si="2">IF(D7="","",IF(D7&lt;4.99,0,IF(D7&gt;6.99,0,1)))</f>
        <v/>
      </c>
      <c r="N7" s="103" t="str">
        <f t="shared" ref="N7:N42" si="3">IF(D7="","",IF(D7&lt;6.99,0,IF(D7&gt;7.99,0,1)))</f>
        <v/>
      </c>
      <c r="O7" s="103" t="str">
        <f t="shared" ref="O7:O42" si="4">IF(D7="","",IF(D7&lt;7.99,0,IF(D7&gt;8.99,0,1)))</f>
        <v/>
      </c>
      <c r="P7" s="103" t="str">
        <f t="shared" ref="P7:P42" si="5">IF(D7="","",IF(D7&lt;8.99,0,IF(D7&gt;9.99,0,1)))</f>
        <v/>
      </c>
      <c r="Q7" s="103" t="str">
        <f t="shared" ref="Q7:Q42" si="6">IF(D7="","",IF(D7&lt;9.99,0,IF(D7&gt;10.99,0,1)))</f>
        <v/>
      </c>
      <c r="R7" s="103" t="str">
        <f t="shared" ref="R7:R42" si="7">IF(D7="","",IF(D7&lt;10.99,0,IF(D7&gt;11.99,0,1)))</f>
        <v/>
      </c>
      <c r="S7" s="103" t="str">
        <f t="shared" ref="S7:S42" si="8">IF(D7="","",IF(D7&lt;11.99,0,IF(D7&gt;12.99,0,1)))</f>
        <v/>
      </c>
      <c r="T7" s="103" t="str">
        <f t="shared" ref="T7:T42" si="9">IF(D7="","",IF(D7&lt;12.99,0,IF(D7&gt;14.99,0,1)))</f>
        <v/>
      </c>
      <c r="U7" s="103" t="str">
        <f t="shared" ref="U7:U42" si="10">IF(D7="","",IF(D7&lt;14.99,0,1))</f>
        <v/>
      </c>
      <c r="W7" s="103" t="str">
        <f t="shared" ref="W7:W42" si="11">IF(E7="","",IF(E7&lt;5,1,0))</f>
        <v/>
      </c>
      <c r="X7" s="103" t="str">
        <f t="shared" ref="X7:X42" si="12">IF(E7="","",IF(E7&lt;4.99,0,IF(E7&gt;6.99,0,1)))</f>
        <v/>
      </c>
      <c r="Y7" s="103" t="str">
        <f t="shared" ref="Y7:Y42" si="13">IF(E7="","",IF(E7&lt;6.99,0,IF(E7&gt;7.99,0,1)))</f>
        <v/>
      </c>
      <c r="Z7" s="103" t="str">
        <f t="shared" ref="Z7:Z42" si="14">IF(E7="","",IF(E7&lt;7.99,0,IF(E7&gt;8.99,0,1)))</f>
        <v/>
      </c>
      <c r="AA7" s="103" t="str">
        <f t="shared" ref="AA7:AA42" si="15">IF(E7="","",IF(E7&lt;8.99,0,IF(E7&gt;9.99,0,1)))</f>
        <v/>
      </c>
      <c r="AB7" s="103" t="str">
        <f t="shared" ref="AB7:AB42" si="16">IF(E7="","",IF(E7&lt;9.99,0,IF(E7&gt;10.99,0,1)))</f>
        <v/>
      </c>
      <c r="AC7" s="103" t="str">
        <f t="shared" ref="AC7:AC42" si="17">IF(E7="","",IF(E7&lt;10.99,0,IF(E7&gt;11.99,0,1)))</f>
        <v/>
      </c>
      <c r="AD7" s="103" t="str">
        <f t="shared" ref="AD7:AD42" si="18">IF(E7="","",IF(E7&lt;11.99,0,IF(E7&gt;12.99,0,1)))</f>
        <v/>
      </c>
      <c r="AE7" s="103" t="str">
        <f t="shared" ref="AE7:AE42" si="19">IF(E7="","",IF(E7&lt;12.99,0,IF(E7&gt;14.99,0,1)))</f>
        <v/>
      </c>
      <c r="AF7" s="103" t="str">
        <f t="shared" ref="AF7:AF42" si="20">IF(E7="","",IF(E7&lt;14.99,0,1))</f>
        <v/>
      </c>
    </row>
    <row r="8" spans="1:32" ht="16.5" thickBot="1" x14ac:dyDescent="0.3">
      <c r="B8" s="96" t="str">
        <f>IF('EP1  E11-E12-E21'!B11="","",'EP1  E11-E12-E21'!B11)</f>
        <v/>
      </c>
      <c r="C8" s="96" t="str">
        <f>IF('EP1  E11-E12-E21'!C11="","",'EP1  E11-E12-E21'!C11)</f>
        <v/>
      </c>
      <c r="D8" s="98" t="str">
        <f>IF('EP1  E11-E12-E21'!D11="","",'EP1  E11-E12-E21'!D11)</f>
        <v/>
      </c>
      <c r="E8" s="97" t="str">
        <f>IF(E.P.2!S11="","",E.P.2!S11)</f>
        <v/>
      </c>
      <c r="G8" s="114"/>
      <c r="H8" s="115"/>
      <c r="I8" s="116"/>
      <c r="K8" s="102" t="str">
        <f t="shared" si="0"/>
        <v/>
      </c>
      <c r="L8" s="103" t="str">
        <f t="shared" si="1"/>
        <v/>
      </c>
      <c r="M8" s="103" t="str">
        <f t="shared" si="2"/>
        <v/>
      </c>
      <c r="N8" s="103" t="str">
        <f t="shared" si="3"/>
        <v/>
      </c>
      <c r="O8" s="103" t="str">
        <f t="shared" si="4"/>
        <v/>
      </c>
      <c r="P8" s="103" t="str">
        <f t="shared" si="5"/>
        <v/>
      </c>
      <c r="Q8" s="103" t="str">
        <f t="shared" si="6"/>
        <v/>
      </c>
      <c r="R8" s="103" t="str">
        <f t="shared" si="7"/>
        <v/>
      </c>
      <c r="S8" s="103" t="str">
        <f t="shared" si="8"/>
        <v/>
      </c>
      <c r="T8" s="103" t="str">
        <f t="shared" si="9"/>
        <v/>
      </c>
      <c r="U8" s="103" t="str">
        <f t="shared" si="10"/>
        <v/>
      </c>
      <c r="W8" s="103" t="str">
        <f t="shared" si="11"/>
        <v/>
      </c>
      <c r="X8" s="103" t="str">
        <f t="shared" si="12"/>
        <v/>
      </c>
      <c r="Y8" s="103" t="str">
        <f t="shared" si="13"/>
        <v/>
      </c>
      <c r="Z8" s="103" t="str">
        <f t="shared" si="14"/>
        <v/>
      </c>
      <c r="AA8" s="103" t="str">
        <f t="shared" si="15"/>
        <v/>
      </c>
      <c r="AB8" s="103" t="str">
        <f t="shared" si="16"/>
        <v/>
      </c>
      <c r="AC8" s="103" t="str">
        <f t="shared" si="17"/>
        <v/>
      </c>
      <c r="AD8" s="103" t="str">
        <f t="shared" si="18"/>
        <v/>
      </c>
      <c r="AE8" s="103" t="str">
        <f t="shared" si="19"/>
        <v/>
      </c>
      <c r="AF8" s="103" t="str">
        <f t="shared" si="20"/>
        <v/>
      </c>
    </row>
    <row r="9" spans="1:32" ht="16.5" thickBot="1" x14ac:dyDescent="0.3">
      <c r="B9" s="96" t="str">
        <f>IF('EP1  E11-E12-E21'!B12="","",'EP1  E11-E12-E21'!B12)</f>
        <v/>
      </c>
      <c r="C9" s="96" t="str">
        <f>IF('EP1  E11-E12-E21'!C12="","",'EP1  E11-E12-E21'!C12)</f>
        <v/>
      </c>
      <c r="D9" s="98" t="str">
        <f>IF('EP1  E11-E12-E21'!D12="","",'EP1  E11-E12-E21'!D12)</f>
        <v/>
      </c>
      <c r="E9" s="97" t="str">
        <f>IF(E.P.2!S12="","",E.P.2!S12)</f>
        <v/>
      </c>
      <c r="G9" s="107" t="s">
        <v>64</v>
      </c>
      <c r="H9" s="29" t="str">
        <f>IF(SUM(L6:L42)=0,"",(SUM(L6:L42)))</f>
        <v/>
      </c>
      <c r="I9" s="108" t="str">
        <f>IF(SUM(W6:W42)=0,"",(SUM(W6:W42)))</f>
        <v/>
      </c>
      <c r="K9" s="102" t="str">
        <f t="shared" si="0"/>
        <v/>
      </c>
      <c r="L9" s="103" t="str">
        <f t="shared" si="1"/>
        <v/>
      </c>
      <c r="M9" s="103" t="str">
        <f t="shared" si="2"/>
        <v/>
      </c>
      <c r="N9" s="103" t="str">
        <f t="shared" si="3"/>
        <v/>
      </c>
      <c r="O9" s="103" t="str">
        <f t="shared" si="4"/>
        <v/>
      </c>
      <c r="P9" s="103" t="str">
        <f t="shared" si="5"/>
        <v/>
      </c>
      <c r="Q9" s="103" t="str">
        <f t="shared" si="6"/>
        <v/>
      </c>
      <c r="R9" s="103" t="str">
        <f t="shared" si="7"/>
        <v/>
      </c>
      <c r="S9" s="103" t="str">
        <f t="shared" si="8"/>
        <v/>
      </c>
      <c r="T9" s="103" t="str">
        <f t="shared" si="9"/>
        <v/>
      </c>
      <c r="U9" s="103" t="str">
        <f t="shared" si="10"/>
        <v/>
      </c>
      <c r="W9" s="103" t="str">
        <f t="shared" si="11"/>
        <v/>
      </c>
      <c r="X9" s="103" t="str">
        <f t="shared" si="12"/>
        <v/>
      </c>
      <c r="Y9" s="103" t="str">
        <f t="shared" si="13"/>
        <v/>
      </c>
      <c r="Z9" s="103" t="str">
        <f t="shared" si="14"/>
        <v/>
      </c>
      <c r="AA9" s="103" t="str">
        <f t="shared" si="15"/>
        <v/>
      </c>
      <c r="AB9" s="103" t="str">
        <f t="shared" si="16"/>
        <v/>
      </c>
      <c r="AC9" s="103" t="str">
        <f t="shared" si="17"/>
        <v/>
      </c>
      <c r="AD9" s="103" t="str">
        <f t="shared" si="18"/>
        <v/>
      </c>
      <c r="AE9" s="103" t="str">
        <f t="shared" si="19"/>
        <v/>
      </c>
      <c r="AF9" s="103" t="str">
        <f t="shared" si="20"/>
        <v/>
      </c>
    </row>
    <row r="10" spans="1:32" ht="16.5" thickBot="1" x14ac:dyDescent="0.3">
      <c r="B10" s="96" t="str">
        <f>IF('EP1  E11-E12-E21'!B13="","",'EP1  E11-E12-E21'!B13)</f>
        <v/>
      </c>
      <c r="C10" s="96" t="str">
        <f>IF('EP1  E11-E12-E21'!C13="","",'EP1  E11-E12-E21'!C13)</f>
        <v/>
      </c>
      <c r="D10" s="98" t="str">
        <f>IF('EP1  E11-E12-E21'!D13="","",'EP1  E11-E12-E21'!D13)</f>
        <v/>
      </c>
      <c r="E10" s="97" t="str">
        <f>IF(E.P.2!S13="","",E.P.2!S13)</f>
        <v/>
      </c>
      <c r="G10" s="107" t="s">
        <v>65</v>
      </c>
      <c r="H10" s="29" t="str">
        <f>IF(SUM(M6:M42)=0,"",(SUM(M6:M42)))</f>
        <v/>
      </c>
      <c r="I10" s="108" t="str">
        <f>IF(SUM(X6:X42)=0,"",(SUM(X6:X42)))</f>
        <v/>
      </c>
      <c r="K10" s="102" t="str">
        <f t="shared" si="0"/>
        <v/>
      </c>
      <c r="L10" s="103" t="str">
        <f t="shared" si="1"/>
        <v/>
      </c>
      <c r="M10" s="103" t="str">
        <f t="shared" si="2"/>
        <v/>
      </c>
      <c r="N10" s="103" t="str">
        <f t="shared" si="3"/>
        <v/>
      </c>
      <c r="O10" s="103" t="str">
        <f t="shared" si="4"/>
        <v/>
      </c>
      <c r="P10" s="103" t="str">
        <f t="shared" si="5"/>
        <v/>
      </c>
      <c r="Q10" s="103" t="str">
        <f t="shared" si="6"/>
        <v/>
      </c>
      <c r="R10" s="103" t="str">
        <f t="shared" si="7"/>
        <v/>
      </c>
      <c r="S10" s="103" t="str">
        <f t="shared" si="8"/>
        <v/>
      </c>
      <c r="T10" s="103" t="str">
        <f t="shared" si="9"/>
        <v/>
      </c>
      <c r="U10" s="103" t="str">
        <f t="shared" si="10"/>
        <v/>
      </c>
      <c r="W10" s="103" t="str">
        <f t="shared" si="11"/>
        <v/>
      </c>
      <c r="X10" s="103" t="str">
        <f t="shared" si="12"/>
        <v/>
      </c>
      <c r="Y10" s="103" t="str">
        <f t="shared" si="13"/>
        <v/>
      </c>
      <c r="Z10" s="103" t="str">
        <f t="shared" si="14"/>
        <v/>
      </c>
      <c r="AA10" s="103" t="str">
        <f t="shared" si="15"/>
        <v/>
      </c>
      <c r="AB10" s="103" t="str">
        <f t="shared" si="16"/>
        <v/>
      </c>
      <c r="AC10" s="103" t="str">
        <f t="shared" si="17"/>
        <v/>
      </c>
      <c r="AD10" s="103" t="str">
        <f t="shared" si="18"/>
        <v/>
      </c>
      <c r="AE10" s="103" t="str">
        <f t="shared" si="19"/>
        <v/>
      </c>
      <c r="AF10" s="103" t="str">
        <f t="shared" si="20"/>
        <v/>
      </c>
    </row>
    <row r="11" spans="1:32" ht="16.5" thickBot="1" x14ac:dyDescent="0.3">
      <c r="B11" s="96" t="str">
        <f>IF('EP1  E11-E12-E21'!B14="","",'EP1  E11-E12-E21'!B14)</f>
        <v/>
      </c>
      <c r="C11" s="96" t="str">
        <f>IF('EP1  E11-E12-E21'!C14="","",'EP1  E11-E12-E21'!C14)</f>
        <v/>
      </c>
      <c r="D11" s="98" t="str">
        <f>IF('EP1  E11-E12-E21'!D14="","",'EP1  E11-E12-E21'!D14)</f>
        <v/>
      </c>
      <c r="E11" s="97" t="str">
        <f>IF(E.P.2!S14="","",E.P.2!S14)</f>
        <v/>
      </c>
      <c r="G11" s="107" t="s">
        <v>66</v>
      </c>
      <c r="H11" s="29" t="str">
        <f>IF(SUM(N6:N42)=0,"",(SUM(N6:N42)))</f>
        <v/>
      </c>
      <c r="I11" s="108" t="str">
        <f>IF(SUM(Y6:Y42)=0,"",(SUM(Y6:Y42)))</f>
        <v/>
      </c>
      <c r="K11" s="102" t="str">
        <f t="shared" si="0"/>
        <v/>
      </c>
      <c r="L11" s="103" t="str">
        <f t="shared" si="1"/>
        <v/>
      </c>
      <c r="M11" s="103" t="str">
        <f t="shared" si="2"/>
        <v/>
      </c>
      <c r="N11" s="103" t="str">
        <f t="shared" si="3"/>
        <v/>
      </c>
      <c r="O11" s="103" t="str">
        <f t="shared" si="4"/>
        <v/>
      </c>
      <c r="P11" s="103" t="str">
        <f t="shared" si="5"/>
        <v/>
      </c>
      <c r="Q11" s="103" t="str">
        <f t="shared" si="6"/>
        <v/>
      </c>
      <c r="R11" s="103" t="str">
        <f t="shared" si="7"/>
        <v/>
      </c>
      <c r="S11" s="103" t="str">
        <f t="shared" si="8"/>
        <v/>
      </c>
      <c r="T11" s="103" t="str">
        <f t="shared" si="9"/>
        <v/>
      </c>
      <c r="U11" s="103" t="str">
        <f t="shared" si="10"/>
        <v/>
      </c>
      <c r="W11" s="103" t="str">
        <f t="shared" si="11"/>
        <v/>
      </c>
      <c r="X11" s="103" t="str">
        <f t="shared" si="12"/>
        <v/>
      </c>
      <c r="Y11" s="103" t="str">
        <f t="shared" si="13"/>
        <v/>
      </c>
      <c r="Z11" s="103" t="str">
        <f t="shared" si="14"/>
        <v/>
      </c>
      <c r="AA11" s="103" t="str">
        <f t="shared" si="15"/>
        <v/>
      </c>
      <c r="AB11" s="103" t="str">
        <f t="shared" si="16"/>
        <v/>
      </c>
      <c r="AC11" s="103" t="str">
        <f t="shared" si="17"/>
        <v/>
      </c>
      <c r="AD11" s="103" t="str">
        <f t="shared" si="18"/>
        <v/>
      </c>
      <c r="AE11" s="103" t="str">
        <f t="shared" si="19"/>
        <v/>
      </c>
      <c r="AF11" s="103" t="str">
        <f t="shared" si="20"/>
        <v/>
      </c>
    </row>
    <row r="12" spans="1:32" ht="16.5" thickBot="1" x14ac:dyDescent="0.3">
      <c r="B12" s="96" t="str">
        <f>IF('EP1  E11-E12-E21'!B15="","",'EP1  E11-E12-E21'!B15)</f>
        <v/>
      </c>
      <c r="C12" s="96" t="str">
        <f>IF('EP1  E11-E12-E21'!C15="","",'EP1  E11-E12-E21'!C15)</f>
        <v/>
      </c>
      <c r="D12" s="98" t="str">
        <f>IF('EP1  E11-E12-E21'!D15="","",'EP1  E11-E12-E21'!D15)</f>
        <v/>
      </c>
      <c r="E12" s="97" t="str">
        <f>IF(E.P.2!S15="","",E.P.2!S15)</f>
        <v/>
      </c>
      <c r="G12" s="107" t="s">
        <v>67</v>
      </c>
      <c r="H12" s="29" t="str">
        <f>IF(SUM(O6:O42)=0,"",(SUM(O6:O42)))</f>
        <v/>
      </c>
      <c r="I12" s="108" t="str">
        <f>IF(SUM(Z6:Z42)=0,"",(SUM(Z6:Z42)))</f>
        <v/>
      </c>
      <c r="K12" s="102" t="str">
        <f t="shared" si="0"/>
        <v/>
      </c>
      <c r="L12" s="103" t="str">
        <f t="shared" si="1"/>
        <v/>
      </c>
      <c r="M12" s="103" t="str">
        <f t="shared" si="2"/>
        <v/>
      </c>
      <c r="N12" s="103" t="str">
        <f t="shared" si="3"/>
        <v/>
      </c>
      <c r="O12" s="103" t="str">
        <f t="shared" si="4"/>
        <v/>
      </c>
      <c r="P12" s="103" t="str">
        <f t="shared" si="5"/>
        <v/>
      </c>
      <c r="Q12" s="103" t="str">
        <f t="shared" si="6"/>
        <v/>
      </c>
      <c r="R12" s="103" t="str">
        <f t="shared" si="7"/>
        <v/>
      </c>
      <c r="S12" s="103" t="str">
        <f t="shared" si="8"/>
        <v/>
      </c>
      <c r="T12" s="103" t="str">
        <f t="shared" si="9"/>
        <v/>
      </c>
      <c r="U12" s="103" t="str">
        <f t="shared" si="10"/>
        <v/>
      </c>
      <c r="W12" s="103" t="str">
        <f t="shared" si="11"/>
        <v/>
      </c>
      <c r="X12" s="103" t="str">
        <f t="shared" si="12"/>
        <v/>
      </c>
      <c r="Y12" s="103" t="str">
        <f t="shared" si="13"/>
        <v/>
      </c>
      <c r="Z12" s="103" t="str">
        <f t="shared" si="14"/>
        <v/>
      </c>
      <c r="AA12" s="103" t="str">
        <f t="shared" si="15"/>
        <v/>
      </c>
      <c r="AB12" s="103" t="str">
        <f t="shared" si="16"/>
        <v/>
      </c>
      <c r="AC12" s="103" t="str">
        <f t="shared" si="17"/>
        <v/>
      </c>
      <c r="AD12" s="103" t="str">
        <f t="shared" si="18"/>
        <v/>
      </c>
      <c r="AE12" s="103" t="str">
        <f t="shared" si="19"/>
        <v/>
      </c>
      <c r="AF12" s="103" t="str">
        <f t="shared" si="20"/>
        <v/>
      </c>
    </row>
    <row r="13" spans="1:32" ht="16.5" thickBot="1" x14ac:dyDescent="0.3">
      <c r="B13" s="96" t="str">
        <f>IF('EP1  E11-E12-E21'!B16="","",'EP1  E11-E12-E21'!B16)</f>
        <v/>
      </c>
      <c r="C13" s="96" t="str">
        <f>IF('EP1  E11-E12-E21'!C16="","",'EP1  E11-E12-E21'!C16)</f>
        <v/>
      </c>
      <c r="D13" s="98" t="str">
        <f>IF('EP1  E11-E12-E21'!D16="","",'EP1  E11-E12-E21'!D16)</f>
        <v/>
      </c>
      <c r="E13" s="97" t="str">
        <f>IF(E.P.2!S16="","",E.P.2!S16)</f>
        <v/>
      </c>
      <c r="G13" s="107" t="s">
        <v>68</v>
      </c>
      <c r="H13" s="29" t="str">
        <f>IF(SUM(P6:P42)=0,"",(SUM(P6:P42)))</f>
        <v/>
      </c>
      <c r="I13" s="108" t="str">
        <f>IF(SUM(AA6:AA42)=0,"",(SUM(AA6:AA42)))</f>
        <v/>
      </c>
      <c r="K13" s="102" t="str">
        <f t="shared" si="0"/>
        <v/>
      </c>
      <c r="L13" s="103" t="str">
        <f t="shared" si="1"/>
        <v/>
      </c>
      <c r="M13" s="103" t="str">
        <f t="shared" si="2"/>
        <v/>
      </c>
      <c r="N13" s="103" t="str">
        <f t="shared" si="3"/>
        <v/>
      </c>
      <c r="O13" s="103" t="str">
        <f t="shared" si="4"/>
        <v/>
      </c>
      <c r="P13" s="103" t="str">
        <f t="shared" si="5"/>
        <v/>
      </c>
      <c r="Q13" s="103" t="str">
        <f t="shared" si="6"/>
        <v/>
      </c>
      <c r="R13" s="103" t="str">
        <f t="shared" si="7"/>
        <v/>
      </c>
      <c r="S13" s="103" t="str">
        <f t="shared" si="8"/>
        <v/>
      </c>
      <c r="T13" s="103" t="str">
        <f t="shared" si="9"/>
        <v/>
      </c>
      <c r="U13" s="103" t="str">
        <f t="shared" si="10"/>
        <v/>
      </c>
      <c r="W13" s="103" t="str">
        <f t="shared" si="11"/>
        <v/>
      </c>
      <c r="X13" s="103" t="str">
        <f t="shared" si="12"/>
        <v/>
      </c>
      <c r="Y13" s="103" t="str">
        <f t="shared" si="13"/>
        <v/>
      </c>
      <c r="Z13" s="103" t="str">
        <f t="shared" si="14"/>
        <v/>
      </c>
      <c r="AA13" s="103" t="str">
        <f t="shared" si="15"/>
        <v/>
      </c>
      <c r="AB13" s="103" t="str">
        <f t="shared" si="16"/>
        <v/>
      </c>
      <c r="AC13" s="103" t="str">
        <f t="shared" si="17"/>
        <v/>
      </c>
      <c r="AD13" s="103" t="str">
        <f t="shared" si="18"/>
        <v/>
      </c>
      <c r="AE13" s="103" t="str">
        <f t="shared" si="19"/>
        <v/>
      </c>
      <c r="AF13" s="103" t="str">
        <f t="shared" si="20"/>
        <v/>
      </c>
    </row>
    <row r="14" spans="1:32" ht="16.5" thickBot="1" x14ac:dyDescent="0.3">
      <c r="B14" s="96" t="str">
        <f>IF('EP1  E11-E12-E21'!B17="","",'EP1  E11-E12-E21'!B17)</f>
        <v/>
      </c>
      <c r="C14" s="96" t="str">
        <f>IF('EP1  E11-E12-E21'!C17="","",'EP1  E11-E12-E21'!C17)</f>
        <v/>
      </c>
      <c r="D14" s="98" t="str">
        <f>IF('EP1  E11-E12-E21'!D17="","",'EP1  E11-E12-E21'!D17)</f>
        <v/>
      </c>
      <c r="E14" s="97" t="str">
        <f>IF(E.P.2!S17="","",E.P.2!S17)</f>
        <v/>
      </c>
      <c r="G14" s="107" t="s">
        <v>69</v>
      </c>
      <c r="H14" s="29" t="str">
        <f>IF(SUM(Q6:Q42)=0,"",(SUM(Q6:Q42)))</f>
        <v/>
      </c>
      <c r="I14" s="108" t="str">
        <f>IF(SUM(AB6:AB42)=0,"",(SUM(AB6:AB42)))</f>
        <v/>
      </c>
      <c r="K14" s="102" t="str">
        <f t="shared" si="0"/>
        <v/>
      </c>
      <c r="L14" s="103" t="str">
        <f t="shared" si="1"/>
        <v/>
      </c>
      <c r="M14" s="103" t="str">
        <f t="shared" si="2"/>
        <v/>
      </c>
      <c r="N14" s="103" t="str">
        <f t="shared" si="3"/>
        <v/>
      </c>
      <c r="O14" s="103" t="str">
        <f t="shared" si="4"/>
        <v/>
      </c>
      <c r="P14" s="103" t="str">
        <f t="shared" si="5"/>
        <v/>
      </c>
      <c r="Q14" s="103" t="str">
        <f t="shared" si="6"/>
        <v/>
      </c>
      <c r="R14" s="103" t="str">
        <f t="shared" si="7"/>
        <v/>
      </c>
      <c r="S14" s="103" t="str">
        <f t="shared" si="8"/>
        <v/>
      </c>
      <c r="T14" s="103" t="str">
        <f t="shared" si="9"/>
        <v/>
      </c>
      <c r="U14" s="103" t="str">
        <f t="shared" si="10"/>
        <v/>
      </c>
      <c r="W14" s="103" t="str">
        <f t="shared" si="11"/>
        <v/>
      </c>
      <c r="X14" s="103" t="str">
        <f t="shared" si="12"/>
        <v/>
      </c>
      <c r="Y14" s="103" t="str">
        <f t="shared" si="13"/>
        <v/>
      </c>
      <c r="Z14" s="103" t="str">
        <f t="shared" si="14"/>
        <v/>
      </c>
      <c r="AA14" s="103" t="str">
        <f t="shared" si="15"/>
        <v/>
      </c>
      <c r="AB14" s="103" t="str">
        <f t="shared" si="16"/>
        <v/>
      </c>
      <c r="AC14" s="103" t="str">
        <f t="shared" si="17"/>
        <v/>
      </c>
      <c r="AD14" s="103" t="str">
        <f t="shared" si="18"/>
        <v/>
      </c>
      <c r="AE14" s="103" t="str">
        <f t="shared" si="19"/>
        <v/>
      </c>
      <c r="AF14" s="103" t="str">
        <f t="shared" si="20"/>
        <v/>
      </c>
    </row>
    <row r="15" spans="1:32" ht="16.5" thickBot="1" x14ac:dyDescent="0.3">
      <c r="B15" s="96" t="str">
        <f>IF('EP1  E11-E12-E21'!B18="","",'EP1  E11-E12-E21'!B18)</f>
        <v/>
      </c>
      <c r="C15" s="96" t="str">
        <f>IF('EP1  E11-E12-E21'!C18="","",'EP1  E11-E12-E21'!C18)</f>
        <v/>
      </c>
      <c r="D15" s="98" t="str">
        <f>IF('EP1  E11-E12-E21'!D18="","",'EP1  E11-E12-E21'!D18)</f>
        <v/>
      </c>
      <c r="E15" s="97" t="str">
        <f>IF(E.P.2!S18="","",E.P.2!S18)</f>
        <v/>
      </c>
      <c r="G15" s="107" t="s">
        <v>70</v>
      </c>
      <c r="H15" s="29" t="str">
        <f>IF(SUM(R6:R42)=0,"",(SUM(R6:R42)))</f>
        <v/>
      </c>
      <c r="I15" s="108" t="str">
        <f>IF(SUM(AC6:AC42)=0,"",(SUM(AC6:AC42)))</f>
        <v/>
      </c>
      <c r="K15" s="102" t="str">
        <f t="shared" si="0"/>
        <v/>
      </c>
      <c r="L15" s="103" t="str">
        <f t="shared" si="1"/>
        <v/>
      </c>
      <c r="M15" s="103" t="str">
        <f t="shared" si="2"/>
        <v/>
      </c>
      <c r="N15" s="103" t="str">
        <f t="shared" si="3"/>
        <v/>
      </c>
      <c r="O15" s="103" t="str">
        <f t="shared" si="4"/>
        <v/>
      </c>
      <c r="P15" s="103" t="str">
        <f t="shared" si="5"/>
        <v/>
      </c>
      <c r="Q15" s="103" t="str">
        <f t="shared" si="6"/>
        <v/>
      </c>
      <c r="R15" s="103" t="str">
        <f t="shared" si="7"/>
        <v/>
      </c>
      <c r="S15" s="103" t="str">
        <f t="shared" si="8"/>
        <v/>
      </c>
      <c r="T15" s="103" t="str">
        <f t="shared" si="9"/>
        <v/>
      </c>
      <c r="U15" s="103" t="str">
        <f t="shared" si="10"/>
        <v/>
      </c>
      <c r="W15" s="103" t="str">
        <f t="shared" si="11"/>
        <v/>
      </c>
      <c r="X15" s="103" t="str">
        <f t="shared" si="12"/>
        <v/>
      </c>
      <c r="Y15" s="103" t="str">
        <f t="shared" si="13"/>
        <v/>
      </c>
      <c r="Z15" s="103" t="str">
        <f t="shared" si="14"/>
        <v/>
      </c>
      <c r="AA15" s="103" t="str">
        <f t="shared" si="15"/>
        <v/>
      </c>
      <c r="AB15" s="103" t="str">
        <f t="shared" si="16"/>
        <v/>
      </c>
      <c r="AC15" s="103" t="str">
        <f t="shared" si="17"/>
        <v/>
      </c>
      <c r="AD15" s="103" t="str">
        <f t="shared" si="18"/>
        <v/>
      </c>
      <c r="AE15" s="103" t="str">
        <f t="shared" si="19"/>
        <v/>
      </c>
      <c r="AF15" s="103" t="str">
        <f t="shared" si="20"/>
        <v/>
      </c>
    </row>
    <row r="16" spans="1:32" ht="16.5" thickBot="1" x14ac:dyDescent="0.3">
      <c r="B16" s="96" t="str">
        <f>IF('EP1  E11-E12-E21'!B19="","",'EP1  E11-E12-E21'!B19)</f>
        <v/>
      </c>
      <c r="C16" s="96" t="str">
        <f>IF('EP1  E11-E12-E21'!C19="","",'EP1  E11-E12-E21'!C19)</f>
        <v/>
      </c>
      <c r="D16" s="98" t="str">
        <f>IF('EP1  E11-E12-E21'!D19="","",'EP1  E11-E12-E21'!D19)</f>
        <v/>
      </c>
      <c r="E16" s="97" t="str">
        <f>IF(E.P.2!S19="","",E.P.2!S19)</f>
        <v/>
      </c>
      <c r="G16" s="107" t="s">
        <v>71</v>
      </c>
      <c r="H16" s="29" t="str">
        <f>IF(SUM(S6:S42)=0,"",SUM(S6:S42))</f>
        <v/>
      </c>
      <c r="I16" s="108" t="str">
        <f>IF(SUM(AD6:AD42)=0,"",SUM(AD6:AD42))</f>
        <v/>
      </c>
      <c r="K16" s="102" t="str">
        <f t="shared" si="0"/>
        <v/>
      </c>
      <c r="L16" s="103" t="str">
        <f t="shared" si="1"/>
        <v/>
      </c>
      <c r="M16" s="103" t="str">
        <f t="shared" si="2"/>
        <v/>
      </c>
      <c r="N16" s="103" t="str">
        <f t="shared" si="3"/>
        <v/>
      </c>
      <c r="O16" s="103" t="str">
        <f t="shared" si="4"/>
        <v/>
      </c>
      <c r="P16" s="103" t="str">
        <f t="shared" si="5"/>
        <v/>
      </c>
      <c r="Q16" s="103" t="str">
        <f t="shared" si="6"/>
        <v/>
      </c>
      <c r="R16" s="103" t="str">
        <f t="shared" si="7"/>
        <v/>
      </c>
      <c r="S16" s="103" t="str">
        <f t="shared" si="8"/>
        <v/>
      </c>
      <c r="T16" s="103" t="str">
        <f t="shared" si="9"/>
        <v/>
      </c>
      <c r="U16" s="103" t="str">
        <f t="shared" si="10"/>
        <v/>
      </c>
      <c r="W16" s="103" t="str">
        <f t="shared" si="11"/>
        <v/>
      </c>
      <c r="X16" s="103" t="str">
        <f t="shared" si="12"/>
        <v/>
      </c>
      <c r="Y16" s="103" t="str">
        <f t="shared" si="13"/>
        <v/>
      </c>
      <c r="Z16" s="103" t="str">
        <f t="shared" si="14"/>
        <v/>
      </c>
      <c r="AA16" s="103" t="str">
        <f t="shared" si="15"/>
        <v/>
      </c>
      <c r="AB16" s="103" t="str">
        <f t="shared" si="16"/>
        <v/>
      </c>
      <c r="AC16" s="103" t="str">
        <f t="shared" si="17"/>
        <v/>
      </c>
      <c r="AD16" s="103" t="str">
        <f t="shared" si="18"/>
        <v/>
      </c>
      <c r="AE16" s="103" t="str">
        <f t="shared" si="19"/>
        <v/>
      </c>
      <c r="AF16" s="103" t="str">
        <f t="shared" si="20"/>
        <v/>
      </c>
    </row>
    <row r="17" spans="2:32" ht="16.5" thickBot="1" x14ac:dyDescent="0.3">
      <c r="B17" s="96" t="str">
        <f>IF('EP1  E11-E12-E21'!B20="","",'EP1  E11-E12-E21'!B20)</f>
        <v/>
      </c>
      <c r="C17" s="96" t="str">
        <f>IF('EP1  E11-E12-E21'!C20="","",'EP1  E11-E12-E21'!C20)</f>
        <v/>
      </c>
      <c r="D17" s="98" t="str">
        <f>IF('EP1  E11-E12-E21'!D20="","",'EP1  E11-E12-E21'!D20)</f>
        <v/>
      </c>
      <c r="E17" s="97" t="str">
        <f>IF(E.P.2!S20="","",E.P.2!S20)</f>
        <v/>
      </c>
      <c r="G17" s="107" t="s">
        <v>72</v>
      </c>
      <c r="H17" s="29" t="str">
        <f>IF(SUM(T6:T42)=0,"",(SUM(T6:T42)))</f>
        <v/>
      </c>
      <c r="I17" s="108" t="str">
        <f>IF(SUM(AE6:AE42)=0,"",(SUM(AE6:AE42)))</f>
        <v/>
      </c>
      <c r="K17" s="102" t="str">
        <f t="shared" si="0"/>
        <v/>
      </c>
      <c r="L17" s="103" t="str">
        <f t="shared" si="1"/>
        <v/>
      </c>
      <c r="M17" s="103" t="str">
        <f t="shared" si="2"/>
        <v/>
      </c>
      <c r="N17" s="103" t="str">
        <f t="shared" si="3"/>
        <v/>
      </c>
      <c r="O17" s="103" t="str">
        <f t="shared" si="4"/>
        <v/>
      </c>
      <c r="P17" s="103" t="str">
        <f t="shared" si="5"/>
        <v/>
      </c>
      <c r="Q17" s="103" t="str">
        <f t="shared" si="6"/>
        <v/>
      </c>
      <c r="R17" s="103" t="str">
        <f t="shared" si="7"/>
        <v/>
      </c>
      <c r="S17" s="103" t="str">
        <f t="shared" si="8"/>
        <v/>
      </c>
      <c r="T17" s="103" t="str">
        <f t="shared" si="9"/>
        <v/>
      </c>
      <c r="U17" s="103" t="str">
        <f t="shared" si="10"/>
        <v/>
      </c>
      <c r="W17" s="103" t="str">
        <f t="shared" si="11"/>
        <v/>
      </c>
      <c r="X17" s="103" t="str">
        <f t="shared" si="12"/>
        <v/>
      </c>
      <c r="Y17" s="103" t="str">
        <f t="shared" si="13"/>
        <v/>
      </c>
      <c r="Z17" s="103" t="str">
        <f t="shared" si="14"/>
        <v/>
      </c>
      <c r="AA17" s="103" t="str">
        <f t="shared" si="15"/>
        <v/>
      </c>
      <c r="AB17" s="103" t="str">
        <f t="shared" si="16"/>
        <v/>
      </c>
      <c r="AC17" s="103" t="str">
        <f t="shared" si="17"/>
        <v/>
      </c>
      <c r="AD17" s="103" t="str">
        <f t="shared" si="18"/>
        <v/>
      </c>
      <c r="AE17" s="103" t="str">
        <f t="shared" si="19"/>
        <v/>
      </c>
      <c r="AF17" s="103" t="str">
        <f t="shared" si="20"/>
        <v/>
      </c>
    </row>
    <row r="18" spans="2:32" ht="16.5" thickBot="1" x14ac:dyDescent="0.3">
      <c r="B18" s="96" t="str">
        <f>IF('EP1  E11-E12-E21'!B21="","",'EP1  E11-E12-E21'!B21)</f>
        <v/>
      </c>
      <c r="C18" s="96" t="str">
        <f>IF('EP1  E11-E12-E21'!C21="","",'EP1  E11-E12-E21'!C21)</f>
        <v/>
      </c>
      <c r="D18" s="98" t="str">
        <f>IF('EP1  E11-E12-E21'!D21="","",'EP1  E11-E12-E21'!D21)</f>
        <v/>
      </c>
      <c r="E18" s="97" t="str">
        <f>IF(E.P.2!S21="","",E.P.2!S21)</f>
        <v/>
      </c>
      <c r="G18" s="107" t="s">
        <v>73</v>
      </c>
      <c r="H18" s="29" t="str">
        <f>IF(SUM(U6:U42)=0,"",(SUM(U6:U42)))</f>
        <v/>
      </c>
      <c r="I18" s="108" t="str">
        <f>IF(SUM(AF6:AF42)=0,"",(SUM(AF6:AF42)))</f>
        <v/>
      </c>
      <c r="K18" s="102" t="str">
        <f t="shared" si="0"/>
        <v/>
      </c>
      <c r="L18" s="103" t="str">
        <f t="shared" si="1"/>
        <v/>
      </c>
      <c r="M18" s="103" t="str">
        <f t="shared" si="2"/>
        <v/>
      </c>
      <c r="N18" s="103" t="str">
        <f t="shared" si="3"/>
        <v/>
      </c>
      <c r="O18" s="103" t="str">
        <f t="shared" si="4"/>
        <v/>
      </c>
      <c r="P18" s="103" t="str">
        <f t="shared" si="5"/>
        <v/>
      </c>
      <c r="Q18" s="103" t="str">
        <f t="shared" si="6"/>
        <v/>
      </c>
      <c r="R18" s="103" t="str">
        <f t="shared" si="7"/>
        <v/>
      </c>
      <c r="S18" s="103" t="str">
        <f t="shared" si="8"/>
        <v/>
      </c>
      <c r="T18" s="103" t="str">
        <f t="shared" si="9"/>
        <v/>
      </c>
      <c r="U18" s="103" t="str">
        <f t="shared" si="10"/>
        <v/>
      </c>
      <c r="W18" s="103" t="str">
        <f t="shared" si="11"/>
        <v/>
      </c>
      <c r="X18" s="103" t="str">
        <f t="shared" si="12"/>
        <v/>
      </c>
      <c r="Y18" s="103" t="str">
        <f t="shared" si="13"/>
        <v/>
      </c>
      <c r="Z18" s="103" t="str">
        <f t="shared" si="14"/>
        <v/>
      </c>
      <c r="AA18" s="103" t="str">
        <f t="shared" si="15"/>
        <v/>
      </c>
      <c r="AB18" s="103" t="str">
        <f t="shared" si="16"/>
        <v/>
      </c>
      <c r="AC18" s="103" t="str">
        <f t="shared" si="17"/>
        <v/>
      </c>
      <c r="AD18" s="103" t="str">
        <f t="shared" si="18"/>
        <v/>
      </c>
      <c r="AE18" s="103" t="str">
        <f t="shared" si="19"/>
        <v/>
      </c>
      <c r="AF18" s="103" t="str">
        <f t="shared" si="20"/>
        <v/>
      </c>
    </row>
    <row r="19" spans="2:32" ht="15.75" thickBot="1" x14ac:dyDescent="0.3">
      <c r="B19" s="96" t="str">
        <f>IF('EP1  E11-E12-E21'!B22="","",'EP1  E11-E12-E21'!B22)</f>
        <v/>
      </c>
      <c r="C19" s="96" t="str">
        <f>IF('EP1  E11-E12-E21'!C22="","",'EP1  E11-E12-E21'!C22)</f>
        <v/>
      </c>
      <c r="D19" s="98" t="str">
        <f>IF('EP1  E11-E12-E21'!D22="","",'EP1  E11-E12-E21'!D22)</f>
        <v/>
      </c>
      <c r="E19" s="97" t="str">
        <f>IF(E.P.2!S22="","",E.P.2!S22)</f>
        <v/>
      </c>
      <c r="G19" s="117"/>
      <c r="H19" s="115"/>
      <c r="I19" s="116"/>
      <c r="K19" s="102" t="str">
        <f t="shared" si="0"/>
        <v/>
      </c>
      <c r="L19" s="103" t="str">
        <f t="shared" si="1"/>
        <v/>
      </c>
      <c r="M19" s="103" t="str">
        <f t="shared" si="2"/>
        <v/>
      </c>
      <c r="N19" s="103" t="str">
        <f t="shared" si="3"/>
        <v/>
      </c>
      <c r="O19" s="103" t="str">
        <f t="shared" si="4"/>
        <v/>
      </c>
      <c r="P19" s="103" t="str">
        <f t="shared" si="5"/>
        <v/>
      </c>
      <c r="Q19" s="103" t="str">
        <f t="shared" si="6"/>
        <v/>
      </c>
      <c r="R19" s="103" t="str">
        <f t="shared" si="7"/>
        <v/>
      </c>
      <c r="S19" s="103" t="str">
        <f t="shared" si="8"/>
        <v/>
      </c>
      <c r="T19" s="103" t="str">
        <f t="shared" si="9"/>
        <v/>
      </c>
      <c r="U19" s="103" t="str">
        <f t="shared" si="10"/>
        <v/>
      </c>
      <c r="W19" s="103" t="str">
        <f t="shared" si="11"/>
        <v/>
      </c>
      <c r="X19" s="103" t="str">
        <f t="shared" si="12"/>
        <v/>
      </c>
      <c r="Y19" s="103" t="str">
        <f t="shared" si="13"/>
        <v/>
      </c>
      <c r="Z19" s="103" t="str">
        <f t="shared" si="14"/>
        <v/>
      </c>
      <c r="AA19" s="103" t="str">
        <f t="shared" si="15"/>
        <v/>
      </c>
      <c r="AB19" s="103" t="str">
        <f t="shared" si="16"/>
        <v/>
      </c>
      <c r="AC19" s="103" t="str">
        <f t="shared" si="17"/>
        <v/>
      </c>
      <c r="AD19" s="103" t="str">
        <f t="shared" si="18"/>
        <v/>
      </c>
      <c r="AE19" s="103" t="str">
        <f t="shared" si="19"/>
        <v/>
      </c>
      <c r="AF19" s="103" t="str">
        <f t="shared" si="20"/>
        <v/>
      </c>
    </row>
    <row r="20" spans="2:32" ht="16.5" thickBot="1" x14ac:dyDescent="0.3">
      <c r="B20" s="96" t="str">
        <f>IF('EP1  E11-E12-E21'!B23="","",'EP1  E11-E12-E21'!B23)</f>
        <v/>
      </c>
      <c r="C20" s="96" t="str">
        <f>IF('EP1  E11-E12-E21'!C23="","",'EP1  E11-E12-E21'!C23)</f>
        <v/>
      </c>
      <c r="D20" s="98" t="str">
        <f>IF('EP1  E11-E12-E21'!D23="","",'EP1  E11-E12-E21'!D23)</f>
        <v/>
      </c>
      <c r="E20" s="97" t="str">
        <f>IF(E.P.2!S23="","",E.P.2!S23)</f>
        <v/>
      </c>
      <c r="G20" s="107" t="s">
        <v>15</v>
      </c>
      <c r="H20" s="109" t="str">
        <f>IF(D6="","",AVERAGE(D6:D42))</f>
        <v/>
      </c>
      <c r="I20" s="110" t="str">
        <f>IF(E6="","",AVERAGE(E6:E42))</f>
        <v/>
      </c>
      <c r="K20" s="102" t="str">
        <f t="shared" si="0"/>
        <v/>
      </c>
      <c r="L20" s="103" t="str">
        <f t="shared" si="1"/>
        <v/>
      </c>
      <c r="M20" s="103" t="str">
        <f t="shared" si="2"/>
        <v/>
      </c>
      <c r="N20" s="103" t="str">
        <f t="shared" si="3"/>
        <v/>
      </c>
      <c r="O20" s="103" t="str">
        <f t="shared" si="4"/>
        <v/>
      </c>
      <c r="P20" s="103" t="str">
        <f t="shared" si="5"/>
        <v/>
      </c>
      <c r="Q20" s="103" t="str">
        <f t="shared" si="6"/>
        <v/>
      </c>
      <c r="R20" s="103" t="str">
        <f t="shared" si="7"/>
        <v/>
      </c>
      <c r="S20" s="103" t="str">
        <f t="shared" si="8"/>
        <v/>
      </c>
      <c r="T20" s="103" t="str">
        <f t="shared" si="9"/>
        <v/>
      </c>
      <c r="U20" s="103" t="str">
        <f t="shared" si="10"/>
        <v/>
      </c>
      <c r="W20" s="103" t="str">
        <f t="shared" si="11"/>
        <v/>
      </c>
      <c r="X20" s="103" t="str">
        <f t="shared" si="12"/>
        <v/>
      </c>
      <c r="Y20" s="103" t="str">
        <f t="shared" si="13"/>
        <v/>
      </c>
      <c r="Z20" s="103" t="str">
        <f t="shared" si="14"/>
        <v/>
      </c>
      <c r="AA20" s="103" t="str">
        <f t="shared" si="15"/>
        <v/>
      </c>
      <c r="AB20" s="103" t="str">
        <f t="shared" si="16"/>
        <v/>
      </c>
      <c r="AC20" s="103" t="str">
        <f t="shared" si="17"/>
        <v/>
      </c>
      <c r="AD20" s="103" t="str">
        <f t="shared" si="18"/>
        <v/>
      </c>
      <c r="AE20" s="103" t="str">
        <f t="shared" si="19"/>
        <v/>
      </c>
      <c r="AF20" s="103" t="str">
        <f t="shared" si="20"/>
        <v/>
      </c>
    </row>
    <row r="21" spans="2:32" ht="16.5" thickBot="1" x14ac:dyDescent="0.3">
      <c r="B21" s="96" t="str">
        <f>IF('EP1  E11-E12-E21'!B24="","",'EP1  E11-E12-E21'!B24)</f>
        <v/>
      </c>
      <c r="C21" s="96" t="str">
        <f>IF('EP1  E11-E12-E21'!C24="","",'EP1  E11-E12-E21'!C24)</f>
        <v/>
      </c>
      <c r="D21" s="98" t="str">
        <f>IF('EP1  E11-E12-E21'!D24="","",'EP1  E11-E12-E21'!D24)</f>
        <v/>
      </c>
      <c r="E21" s="97" t="str">
        <f>IF(E.P.2!S24="","",E.P.2!S24)</f>
        <v/>
      </c>
      <c r="G21" s="107" t="s">
        <v>16</v>
      </c>
      <c r="H21" s="109" t="str">
        <f>IF(D6="","",MIN(D6:D42))</f>
        <v/>
      </c>
      <c r="I21" s="110" t="str">
        <f>IF(E6="","",MIN(E6:E42))</f>
        <v/>
      </c>
      <c r="K21" s="102" t="str">
        <f t="shared" si="0"/>
        <v/>
      </c>
      <c r="L21" s="103" t="str">
        <f t="shared" si="1"/>
        <v/>
      </c>
      <c r="M21" s="103" t="str">
        <f t="shared" si="2"/>
        <v/>
      </c>
      <c r="N21" s="103" t="str">
        <f t="shared" si="3"/>
        <v/>
      </c>
      <c r="O21" s="103" t="str">
        <f t="shared" si="4"/>
        <v/>
      </c>
      <c r="P21" s="103" t="str">
        <f t="shared" si="5"/>
        <v/>
      </c>
      <c r="Q21" s="103" t="str">
        <f t="shared" si="6"/>
        <v/>
      </c>
      <c r="R21" s="103" t="str">
        <f t="shared" si="7"/>
        <v/>
      </c>
      <c r="S21" s="103" t="str">
        <f t="shared" si="8"/>
        <v/>
      </c>
      <c r="T21" s="103" t="str">
        <f t="shared" si="9"/>
        <v/>
      </c>
      <c r="U21" s="103" t="str">
        <f t="shared" si="10"/>
        <v/>
      </c>
      <c r="W21" s="103" t="str">
        <f t="shared" si="11"/>
        <v/>
      </c>
      <c r="X21" s="103" t="str">
        <f t="shared" si="12"/>
        <v/>
      </c>
      <c r="Y21" s="103" t="str">
        <f t="shared" si="13"/>
        <v/>
      </c>
      <c r="Z21" s="103" t="str">
        <f t="shared" si="14"/>
        <v/>
      </c>
      <c r="AA21" s="103" t="str">
        <f t="shared" si="15"/>
        <v/>
      </c>
      <c r="AB21" s="103" t="str">
        <f t="shared" si="16"/>
        <v/>
      </c>
      <c r="AC21" s="103" t="str">
        <f t="shared" si="17"/>
        <v/>
      </c>
      <c r="AD21" s="103" t="str">
        <f t="shared" si="18"/>
        <v/>
      </c>
      <c r="AE21" s="103" t="str">
        <f t="shared" si="19"/>
        <v/>
      </c>
      <c r="AF21" s="103" t="str">
        <f t="shared" si="20"/>
        <v/>
      </c>
    </row>
    <row r="22" spans="2:32" ht="16.5" thickBot="1" x14ac:dyDescent="0.3">
      <c r="B22" s="96" t="str">
        <f>IF('EP1  E11-E12-E21'!B25="","",'EP1  E11-E12-E21'!B25)</f>
        <v/>
      </c>
      <c r="C22" s="96" t="str">
        <f>IF('EP1  E11-E12-E21'!C25="","",'EP1  E11-E12-E21'!C25)</f>
        <v/>
      </c>
      <c r="D22" s="98" t="str">
        <f>IF('EP1  E11-E12-E21'!D25="","",'EP1  E11-E12-E21'!D25)</f>
        <v/>
      </c>
      <c r="E22" s="97" t="str">
        <f>IF(E.P.2!S25="","",E.P.2!S25)</f>
        <v/>
      </c>
      <c r="G22" s="111" t="s">
        <v>17</v>
      </c>
      <c r="H22" s="112" t="str">
        <f>IF(D6="","",MAX(D6:D42))</f>
        <v/>
      </c>
      <c r="I22" s="113" t="str">
        <f>IF(E6="","",MAX(E6:E42))</f>
        <v/>
      </c>
      <c r="K22" s="102" t="str">
        <f t="shared" si="0"/>
        <v/>
      </c>
      <c r="L22" s="103" t="str">
        <f t="shared" si="1"/>
        <v/>
      </c>
      <c r="M22" s="103" t="str">
        <f t="shared" si="2"/>
        <v/>
      </c>
      <c r="N22" s="103" t="str">
        <f t="shared" si="3"/>
        <v/>
      </c>
      <c r="O22" s="103" t="str">
        <f t="shared" si="4"/>
        <v/>
      </c>
      <c r="P22" s="103" t="str">
        <f t="shared" si="5"/>
        <v/>
      </c>
      <c r="Q22" s="103" t="str">
        <f t="shared" si="6"/>
        <v/>
      </c>
      <c r="R22" s="103" t="str">
        <f t="shared" si="7"/>
        <v/>
      </c>
      <c r="S22" s="103" t="str">
        <f t="shared" si="8"/>
        <v/>
      </c>
      <c r="T22" s="103" t="str">
        <f t="shared" si="9"/>
        <v/>
      </c>
      <c r="U22" s="103" t="str">
        <f t="shared" si="10"/>
        <v/>
      </c>
      <c r="W22" s="103" t="str">
        <f t="shared" si="11"/>
        <v/>
      </c>
      <c r="X22" s="103" t="str">
        <f t="shared" si="12"/>
        <v/>
      </c>
      <c r="Y22" s="103" t="str">
        <f t="shared" si="13"/>
        <v/>
      </c>
      <c r="Z22" s="103" t="str">
        <f t="shared" si="14"/>
        <v/>
      </c>
      <c r="AA22" s="103" t="str">
        <f t="shared" si="15"/>
        <v/>
      </c>
      <c r="AB22" s="103" t="str">
        <f t="shared" si="16"/>
        <v/>
      </c>
      <c r="AC22" s="103" t="str">
        <f t="shared" si="17"/>
        <v/>
      </c>
      <c r="AD22" s="103" t="str">
        <f t="shared" si="18"/>
        <v/>
      </c>
      <c r="AE22" s="103" t="str">
        <f t="shared" si="19"/>
        <v/>
      </c>
      <c r="AF22" s="103" t="str">
        <f t="shared" si="20"/>
        <v/>
      </c>
    </row>
    <row r="23" spans="2:32" ht="16.5" thickTop="1" thickBot="1" x14ac:dyDescent="0.3">
      <c r="B23" s="96" t="str">
        <f>IF('EP1  E11-E12-E21'!B26="","",'EP1  E11-E12-E21'!B26)</f>
        <v/>
      </c>
      <c r="C23" s="96" t="str">
        <f>IF('EP1  E11-E12-E21'!C26="","",'EP1  E11-E12-E21'!C26)</f>
        <v/>
      </c>
      <c r="D23" s="98" t="str">
        <f>IF('EP1  E11-E12-E21'!D26="","",'EP1  E11-E12-E21'!D26)</f>
        <v/>
      </c>
      <c r="E23" s="97" t="str">
        <f>IF(E.P.2!S26="","",E.P.2!S26)</f>
        <v/>
      </c>
      <c r="H23" s="101"/>
      <c r="I23" s="101"/>
      <c r="K23" s="102" t="str">
        <f t="shared" si="0"/>
        <v/>
      </c>
      <c r="L23" s="103" t="str">
        <f t="shared" si="1"/>
        <v/>
      </c>
      <c r="M23" s="103" t="str">
        <f t="shared" si="2"/>
        <v/>
      </c>
      <c r="N23" s="103" t="str">
        <f t="shared" si="3"/>
        <v/>
      </c>
      <c r="O23" s="103" t="str">
        <f t="shared" si="4"/>
        <v/>
      </c>
      <c r="P23" s="103" t="str">
        <f t="shared" si="5"/>
        <v/>
      </c>
      <c r="Q23" s="103" t="str">
        <f t="shared" si="6"/>
        <v/>
      </c>
      <c r="R23" s="103" t="str">
        <f t="shared" si="7"/>
        <v/>
      </c>
      <c r="S23" s="103" t="str">
        <f t="shared" si="8"/>
        <v/>
      </c>
      <c r="T23" s="103" t="str">
        <f t="shared" si="9"/>
        <v/>
      </c>
      <c r="U23" s="103" t="str">
        <f t="shared" si="10"/>
        <v/>
      </c>
      <c r="W23" s="103" t="str">
        <f t="shared" si="11"/>
        <v/>
      </c>
      <c r="X23" s="103" t="str">
        <f t="shared" si="12"/>
        <v/>
      </c>
      <c r="Y23" s="103" t="str">
        <f t="shared" si="13"/>
        <v/>
      </c>
      <c r="Z23" s="103" t="str">
        <f t="shared" si="14"/>
        <v/>
      </c>
      <c r="AA23" s="103" t="str">
        <f t="shared" si="15"/>
        <v/>
      </c>
      <c r="AB23" s="103" t="str">
        <f t="shared" si="16"/>
        <v/>
      </c>
      <c r="AC23" s="103" t="str">
        <f t="shared" si="17"/>
        <v/>
      </c>
      <c r="AD23" s="103" t="str">
        <f t="shared" si="18"/>
        <v/>
      </c>
      <c r="AE23" s="103" t="str">
        <f t="shared" si="19"/>
        <v/>
      </c>
      <c r="AF23" s="103" t="str">
        <f t="shared" si="20"/>
        <v/>
      </c>
    </row>
    <row r="24" spans="2:32" ht="15.75" thickBot="1" x14ac:dyDescent="0.3">
      <c r="B24" s="96" t="str">
        <f>IF('EP1  E11-E12-E21'!B27="","",'EP1  E11-E12-E21'!B27)</f>
        <v/>
      </c>
      <c r="C24" s="96" t="str">
        <f>IF('EP1  E11-E12-E21'!C27="","",'EP1  E11-E12-E21'!C27)</f>
        <v/>
      </c>
      <c r="D24" s="98" t="str">
        <f>IF('EP1  E11-E12-E21'!D27="","",'EP1  E11-E12-E21'!D27)</f>
        <v/>
      </c>
      <c r="E24" s="97" t="str">
        <f>IF(E.P.2!S27="","",E.P.2!S27)</f>
        <v/>
      </c>
      <c r="K24" s="102" t="str">
        <f t="shared" si="0"/>
        <v/>
      </c>
      <c r="L24" s="103" t="str">
        <f t="shared" si="1"/>
        <v/>
      </c>
      <c r="M24" s="103" t="str">
        <f t="shared" si="2"/>
        <v/>
      </c>
      <c r="N24" s="103" t="str">
        <f t="shared" si="3"/>
        <v/>
      </c>
      <c r="O24" s="103" t="str">
        <f t="shared" si="4"/>
        <v/>
      </c>
      <c r="P24" s="103" t="str">
        <f t="shared" si="5"/>
        <v/>
      </c>
      <c r="Q24" s="103" t="str">
        <f t="shared" si="6"/>
        <v/>
      </c>
      <c r="R24" s="103" t="str">
        <f t="shared" si="7"/>
        <v/>
      </c>
      <c r="S24" s="103" t="str">
        <f t="shared" si="8"/>
        <v/>
      </c>
      <c r="T24" s="103" t="str">
        <f t="shared" si="9"/>
        <v/>
      </c>
      <c r="U24" s="103" t="str">
        <f t="shared" si="10"/>
        <v/>
      </c>
      <c r="W24" s="103" t="str">
        <f t="shared" si="11"/>
        <v/>
      </c>
      <c r="X24" s="103" t="str">
        <f t="shared" si="12"/>
        <v/>
      </c>
      <c r="Y24" s="103" t="str">
        <f t="shared" si="13"/>
        <v/>
      </c>
      <c r="Z24" s="103" t="str">
        <f t="shared" si="14"/>
        <v/>
      </c>
      <c r="AA24" s="103" t="str">
        <f t="shared" si="15"/>
        <v/>
      </c>
      <c r="AB24" s="103" t="str">
        <f t="shared" si="16"/>
        <v/>
      </c>
      <c r="AC24" s="103" t="str">
        <f t="shared" si="17"/>
        <v/>
      </c>
      <c r="AD24" s="103" t="str">
        <f t="shared" si="18"/>
        <v/>
      </c>
      <c r="AE24" s="103" t="str">
        <f t="shared" si="19"/>
        <v/>
      </c>
      <c r="AF24" s="103" t="str">
        <f t="shared" si="20"/>
        <v/>
      </c>
    </row>
    <row r="25" spans="2:32" ht="15.75" thickBot="1" x14ac:dyDescent="0.3">
      <c r="B25" s="96" t="str">
        <f>IF('EP1  E11-E12-E21'!B28="","",'EP1  E11-E12-E21'!B28)</f>
        <v/>
      </c>
      <c r="C25" s="96" t="str">
        <f>IF('EP1  E11-E12-E21'!C28="","",'EP1  E11-E12-E21'!C28)</f>
        <v/>
      </c>
      <c r="D25" s="98" t="str">
        <f>IF('EP1  E11-E12-E21'!D28="","",'EP1  E11-E12-E21'!D28)</f>
        <v/>
      </c>
      <c r="E25" s="97" t="str">
        <f>IF(E.P.2!S28="","",E.P.2!S28)</f>
        <v/>
      </c>
      <c r="K25" s="102" t="str">
        <f t="shared" si="0"/>
        <v/>
      </c>
      <c r="L25" s="103" t="str">
        <f t="shared" si="1"/>
        <v/>
      </c>
      <c r="M25" s="103" t="str">
        <f t="shared" si="2"/>
        <v/>
      </c>
      <c r="N25" s="103" t="str">
        <f t="shared" si="3"/>
        <v/>
      </c>
      <c r="O25" s="103" t="str">
        <f t="shared" si="4"/>
        <v/>
      </c>
      <c r="P25" s="103" t="str">
        <f t="shared" si="5"/>
        <v/>
      </c>
      <c r="Q25" s="103" t="str">
        <f t="shared" si="6"/>
        <v/>
      </c>
      <c r="R25" s="103" t="str">
        <f t="shared" si="7"/>
        <v/>
      </c>
      <c r="S25" s="103" t="str">
        <f t="shared" si="8"/>
        <v/>
      </c>
      <c r="T25" s="103" t="str">
        <f t="shared" si="9"/>
        <v/>
      </c>
      <c r="U25" s="103" t="str">
        <f t="shared" si="10"/>
        <v/>
      </c>
      <c r="W25" s="103" t="str">
        <f t="shared" si="11"/>
        <v/>
      </c>
      <c r="X25" s="103" t="str">
        <f t="shared" si="12"/>
        <v/>
      </c>
      <c r="Y25" s="103" t="str">
        <f t="shared" si="13"/>
        <v/>
      </c>
      <c r="Z25" s="103" t="str">
        <f t="shared" si="14"/>
        <v/>
      </c>
      <c r="AA25" s="103" t="str">
        <f t="shared" si="15"/>
        <v/>
      </c>
      <c r="AB25" s="103" t="str">
        <f t="shared" si="16"/>
        <v/>
      </c>
      <c r="AC25" s="103" t="str">
        <f t="shared" si="17"/>
        <v/>
      </c>
      <c r="AD25" s="103" t="str">
        <f t="shared" si="18"/>
        <v/>
      </c>
      <c r="AE25" s="103" t="str">
        <f t="shared" si="19"/>
        <v/>
      </c>
      <c r="AF25" s="103" t="str">
        <f t="shared" si="20"/>
        <v/>
      </c>
    </row>
    <row r="26" spans="2:32" ht="15.75" thickBot="1" x14ac:dyDescent="0.3">
      <c r="B26" s="96" t="str">
        <f>IF('EP1  E11-E12-E21'!B29="","",'EP1  E11-E12-E21'!B29)</f>
        <v/>
      </c>
      <c r="C26" s="96" t="str">
        <f>IF('EP1  E11-E12-E21'!C29="","",'EP1  E11-E12-E21'!C29)</f>
        <v/>
      </c>
      <c r="D26" s="98" t="str">
        <f>IF('EP1  E11-E12-E21'!D29="","",'EP1  E11-E12-E21'!D29)</f>
        <v/>
      </c>
      <c r="E26" s="97" t="str">
        <f>IF(E.P.2!S29="","",E.P.2!S29)</f>
        <v/>
      </c>
      <c r="K26" s="102" t="str">
        <f t="shared" si="0"/>
        <v/>
      </c>
      <c r="L26" s="103" t="str">
        <f t="shared" si="1"/>
        <v/>
      </c>
      <c r="M26" s="103" t="str">
        <f t="shared" si="2"/>
        <v/>
      </c>
      <c r="N26" s="103" t="str">
        <f t="shared" si="3"/>
        <v/>
      </c>
      <c r="O26" s="103" t="str">
        <f t="shared" si="4"/>
        <v/>
      </c>
      <c r="P26" s="103" t="str">
        <f t="shared" si="5"/>
        <v/>
      </c>
      <c r="Q26" s="103" t="str">
        <f t="shared" si="6"/>
        <v/>
      </c>
      <c r="R26" s="103" t="str">
        <f t="shared" si="7"/>
        <v/>
      </c>
      <c r="S26" s="103" t="str">
        <f t="shared" si="8"/>
        <v/>
      </c>
      <c r="T26" s="103" t="str">
        <f t="shared" si="9"/>
        <v/>
      </c>
      <c r="U26" s="103" t="str">
        <f t="shared" si="10"/>
        <v/>
      </c>
      <c r="W26" s="103" t="str">
        <f t="shared" si="11"/>
        <v/>
      </c>
      <c r="X26" s="103" t="str">
        <f t="shared" si="12"/>
        <v/>
      </c>
      <c r="Y26" s="103" t="str">
        <f t="shared" si="13"/>
        <v/>
      </c>
      <c r="Z26" s="103" t="str">
        <f t="shared" si="14"/>
        <v/>
      </c>
      <c r="AA26" s="103" t="str">
        <f t="shared" si="15"/>
        <v/>
      </c>
      <c r="AB26" s="103" t="str">
        <f t="shared" si="16"/>
        <v/>
      </c>
      <c r="AC26" s="103" t="str">
        <f t="shared" si="17"/>
        <v/>
      </c>
      <c r="AD26" s="103" t="str">
        <f t="shared" si="18"/>
        <v/>
      </c>
      <c r="AE26" s="103" t="str">
        <f t="shared" si="19"/>
        <v/>
      </c>
      <c r="AF26" s="103" t="str">
        <f t="shared" si="20"/>
        <v/>
      </c>
    </row>
    <row r="27" spans="2:32" ht="15.75" thickBot="1" x14ac:dyDescent="0.3">
      <c r="B27" s="96" t="str">
        <f>IF('EP1  E11-E12-E21'!B30="","",'EP1  E11-E12-E21'!B30)</f>
        <v/>
      </c>
      <c r="C27" s="96" t="str">
        <f>IF('EP1  E11-E12-E21'!C30="","",'EP1  E11-E12-E21'!C30)</f>
        <v/>
      </c>
      <c r="D27" s="98" t="str">
        <f>IF('EP1  E11-E12-E21'!D30="","",'EP1  E11-E12-E21'!D30)</f>
        <v/>
      </c>
      <c r="E27" s="97" t="str">
        <f>IF(E.P.2!S30="","",E.P.2!S30)</f>
        <v/>
      </c>
      <c r="K27" s="102" t="str">
        <f t="shared" si="0"/>
        <v/>
      </c>
      <c r="L27" s="103" t="str">
        <f t="shared" si="1"/>
        <v/>
      </c>
      <c r="M27" s="103" t="str">
        <f t="shared" si="2"/>
        <v/>
      </c>
      <c r="N27" s="103" t="str">
        <f t="shared" si="3"/>
        <v/>
      </c>
      <c r="O27" s="103" t="str">
        <f t="shared" si="4"/>
        <v/>
      </c>
      <c r="P27" s="103" t="str">
        <f t="shared" si="5"/>
        <v/>
      </c>
      <c r="Q27" s="103" t="str">
        <f t="shared" si="6"/>
        <v/>
      </c>
      <c r="R27" s="103" t="str">
        <f t="shared" si="7"/>
        <v/>
      </c>
      <c r="S27" s="103" t="str">
        <f t="shared" si="8"/>
        <v/>
      </c>
      <c r="T27" s="103" t="str">
        <f t="shared" si="9"/>
        <v/>
      </c>
      <c r="U27" s="103" t="str">
        <f t="shared" si="10"/>
        <v/>
      </c>
      <c r="W27" s="103" t="str">
        <f t="shared" si="11"/>
        <v/>
      </c>
      <c r="X27" s="103" t="str">
        <f t="shared" si="12"/>
        <v/>
      </c>
      <c r="Y27" s="103" t="str">
        <f t="shared" si="13"/>
        <v/>
      </c>
      <c r="Z27" s="103" t="str">
        <f t="shared" si="14"/>
        <v/>
      </c>
      <c r="AA27" s="103" t="str">
        <f t="shared" si="15"/>
        <v/>
      </c>
      <c r="AB27" s="103" t="str">
        <f t="shared" si="16"/>
        <v/>
      </c>
      <c r="AC27" s="103" t="str">
        <f t="shared" si="17"/>
        <v/>
      </c>
      <c r="AD27" s="103" t="str">
        <f t="shared" si="18"/>
        <v/>
      </c>
      <c r="AE27" s="103" t="str">
        <f t="shared" si="19"/>
        <v/>
      </c>
      <c r="AF27" s="103" t="str">
        <f t="shared" si="20"/>
        <v/>
      </c>
    </row>
    <row r="28" spans="2:32" ht="16.5" thickBot="1" x14ac:dyDescent="0.3">
      <c r="B28" s="96" t="str">
        <f>IF('EP1  E11-E12-E21'!B31="","",'EP1  E11-E12-E21'!B31)</f>
        <v/>
      </c>
      <c r="C28" s="96" t="str">
        <f>IF('EP1  E11-E12-E21'!C31="","",'EP1  E11-E12-E21'!C31)</f>
        <v/>
      </c>
      <c r="D28" s="98" t="str">
        <f>IF('EP1  E11-E12-E21'!D31="","",'EP1  E11-E12-E21'!D31)</f>
        <v/>
      </c>
      <c r="E28" s="97" t="str">
        <f>IF(E.P.2!S31="","",E.P.2!S31)</f>
        <v/>
      </c>
      <c r="I28" s="99"/>
      <c r="J28" s="99"/>
      <c r="K28" s="102" t="str">
        <f t="shared" si="0"/>
        <v/>
      </c>
      <c r="L28" s="103" t="str">
        <f t="shared" si="1"/>
        <v/>
      </c>
      <c r="M28" s="103" t="str">
        <f t="shared" si="2"/>
        <v/>
      </c>
      <c r="N28" s="103" t="str">
        <f t="shared" si="3"/>
        <v/>
      </c>
      <c r="O28" s="103" t="str">
        <f t="shared" si="4"/>
        <v/>
      </c>
      <c r="P28" s="103" t="str">
        <f t="shared" si="5"/>
        <v/>
      </c>
      <c r="Q28" s="103" t="str">
        <f t="shared" si="6"/>
        <v/>
      </c>
      <c r="R28" s="103" t="str">
        <f t="shared" si="7"/>
        <v/>
      </c>
      <c r="S28" s="103" t="str">
        <f t="shared" si="8"/>
        <v/>
      </c>
      <c r="T28" s="103" t="str">
        <f t="shared" si="9"/>
        <v/>
      </c>
      <c r="U28" s="103" t="str">
        <f t="shared" si="10"/>
        <v/>
      </c>
      <c r="W28" s="103" t="str">
        <f t="shared" si="11"/>
        <v/>
      </c>
      <c r="X28" s="103" t="str">
        <f t="shared" si="12"/>
        <v/>
      </c>
      <c r="Y28" s="103" t="str">
        <f t="shared" si="13"/>
        <v/>
      </c>
      <c r="Z28" s="103" t="str">
        <f t="shared" si="14"/>
        <v/>
      </c>
      <c r="AA28" s="103" t="str">
        <f t="shared" si="15"/>
        <v/>
      </c>
      <c r="AB28" s="103" t="str">
        <f t="shared" si="16"/>
        <v/>
      </c>
      <c r="AC28" s="103" t="str">
        <f t="shared" si="17"/>
        <v/>
      </c>
      <c r="AD28" s="103" t="str">
        <f t="shared" si="18"/>
        <v/>
      </c>
      <c r="AE28" s="103" t="str">
        <f t="shared" si="19"/>
        <v/>
      </c>
      <c r="AF28" s="103" t="str">
        <f t="shared" si="20"/>
        <v/>
      </c>
    </row>
    <row r="29" spans="2:32" ht="15.75" thickBot="1" x14ac:dyDescent="0.3">
      <c r="B29" s="96" t="str">
        <f>IF('EP1  E11-E12-E21'!B32="","",'EP1  E11-E12-E21'!B32)</f>
        <v/>
      </c>
      <c r="C29" s="96" t="str">
        <f>IF('EP1  E11-E12-E21'!C32="","",'EP1  E11-E12-E21'!C32)</f>
        <v/>
      </c>
      <c r="D29" s="98" t="str">
        <f>IF('EP1  E11-E12-E21'!D32="","",'EP1  E11-E12-E21'!D32)</f>
        <v/>
      </c>
      <c r="E29" s="97" t="str">
        <f>IF(E.P.2!S32="","",E.P.2!S32)</f>
        <v/>
      </c>
      <c r="K29" s="102" t="str">
        <f t="shared" si="0"/>
        <v/>
      </c>
      <c r="L29" s="103" t="str">
        <f t="shared" si="1"/>
        <v/>
      </c>
      <c r="M29" s="103" t="str">
        <f t="shared" si="2"/>
        <v/>
      </c>
      <c r="N29" s="103" t="str">
        <f t="shared" si="3"/>
        <v/>
      </c>
      <c r="O29" s="103" t="str">
        <f t="shared" si="4"/>
        <v/>
      </c>
      <c r="P29" s="103" t="str">
        <f t="shared" si="5"/>
        <v/>
      </c>
      <c r="Q29" s="103" t="str">
        <f t="shared" si="6"/>
        <v/>
      </c>
      <c r="R29" s="103" t="str">
        <f t="shared" si="7"/>
        <v/>
      </c>
      <c r="S29" s="103" t="str">
        <f t="shared" si="8"/>
        <v/>
      </c>
      <c r="T29" s="103" t="str">
        <f t="shared" si="9"/>
        <v/>
      </c>
      <c r="U29" s="103" t="str">
        <f t="shared" si="10"/>
        <v/>
      </c>
      <c r="W29" s="103" t="str">
        <f t="shared" si="11"/>
        <v/>
      </c>
      <c r="X29" s="103" t="str">
        <f t="shared" si="12"/>
        <v/>
      </c>
      <c r="Y29" s="103" t="str">
        <f t="shared" si="13"/>
        <v/>
      </c>
      <c r="Z29" s="103" t="str">
        <f t="shared" si="14"/>
        <v/>
      </c>
      <c r="AA29" s="103" t="str">
        <f t="shared" si="15"/>
        <v/>
      </c>
      <c r="AB29" s="103" t="str">
        <f t="shared" si="16"/>
        <v/>
      </c>
      <c r="AC29" s="103" t="str">
        <f t="shared" si="17"/>
        <v/>
      </c>
      <c r="AD29" s="103" t="str">
        <f t="shared" si="18"/>
        <v/>
      </c>
      <c r="AE29" s="103" t="str">
        <f t="shared" si="19"/>
        <v/>
      </c>
      <c r="AF29" s="103" t="str">
        <f t="shared" si="20"/>
        <v/>
      </c>
    </row>
    <row r="30" spans="2:32" ht="15.75" thickBot="1" x14ac:dyDescent="0.3">
      <c r="B30" s="96" t="str">
        <f>IF('EP1  E11-E12-E21'!B33="","",'EP1  E11-E12-E21'!B33)</f>
        <v/>
      </c>
      <c r="C30" s="96" t="str">
        <f>IF('EP1  E11-E12-E21'!C33="","",'EP1  E11-E12-E21'!C33)</f>
        <v/>
      </c>
      <c r="D30" s="98" t="str">
        <f>IF('EP1  E11-E12-E21'!D33="","",'EP1  E11-E12-E21'!D33)</f>
        <v/>
      </c>
      <c r="E30" s="97" t="str">
        <f>IF(E.P.2!S33="","",E.P.2!S33)</f>
        <v/>
      </c>
      <c r="K30" s="102" t="str">
        <f t="shared" si="0"/>
        <v/>
      </c>
      <c r="L30" s="103" t="str">
        <f t="shared" si="1"/>
        <v/>
      </c>
      <c r="M30" s="103" t="str">
        <f t="shared" si="2"/>
        <v/>
      </c>
      <c r="N30" s="103" t="str">
        <f t="shared" si="3"/>
        <v/>
      </c>
      <c r="O30" s="103" t="str">
        <f t="shared" si="4"/>
        <v/>
      </c>
      <c r="P30" s="103" t="str">
        <f t="shared" si="5"/>
        <v/>
      </c>
      <c r="Q30" s="103" t="str">
        <f t="shared" si="6"/>
        <v/>
      </c>
      <c r="R30" s="103" t="str">
        <f t="shared" si="7"/>
        <v/>
      </c>
      <c r="S30" s="103" t="str">
        <f t="shared" si="8"/>
        <v/>
      </c>
      <c r="T30" s="103" t="str">
        <f t="shared" si="9"/>
        <v/>
      </c>
      <c r="U30" s="103" t="str">
        <f t="shared" si="10"/>
        <v/>
      </c>
      <c r="W30" s="103" t="str">
        <f t="shared" si="11"/>
        <v/>
      </c>
      <c r="X30" s="103" t="str">
        <f t="shared" si="12"/>
        <v/>
      </c>
      <c r="Y30" s="103" t="str">
        <f t="shared" si="13"/>
        <v/>
      </c>
      <c r="Z30" s="103" t="str">
        <f t="shared" si="14"/>
        <v/>
      </c>
      <c r="AA30" s="103" t="str">
        <f t="shared" si="15"/>
        <v/>
      </c>
      <c r="AB30" s="103" t="str">
        <f t="shared" si="16"/>
        <v/>
      </c>
      <c r="AC30" s="103" t="str">
        <f t="shared" si="17"/>
        <v/>
      </c>
      <c r="AD30" s="103" t="str">
        <f t="shared" si="18"/>
        <v/>
      </c>
      <c r="AE30" s="103" t="str">
        <f t="shared" si="19"/>
        <v/>
      </c>
      <c r="AF30" s="103" t="str">
        <f t="shared" si="20"/>
        <v/>
      </c>
    </row>
    <row r="31" spans="2:32" ht="15.75" thickBot="1" x14ac:dyDescent="0.3">
      <c r="B31" s="96" t="str">
        <f>IF('EP1  E11-E12-E21'!B34="","",'EP1  E11-E12-E21'!B34)</f>
        <v/>
      </c>
      <c r="C31" s="96" t="str">
        <f>IF('EP1  E11-E12-E21'!C34="","",'EP1  E11-E12-E21'!C34)</f>
        <v/>
      </c>
      <c r="D31" s="98" t="str">
        <f>IF('EP1  E11-E12-E21'!D34="","",'EP1  E11-E12-E21'!D34)</f>
        <v/>
      </c>
      <c r="E31" s="97" t="str">
        <f>IF(E.P.2!S34="","",E.P.2!S34)</f>
        <v/>
      </c>
      <c r="K31" s="102" t="str">
        <f t="shared" si="0"/>
        <v/>
      </c>
      <c r="L31" s="103" t="str">
        <f t="shared" si="1"/>
        <v/>
      </c>
      <c r="M31" s="103" t="str">
        <f t="shared" si="2"/>
        <v/>
      </c>
      <c r="N31" s="103" t="str">
        <f t="shared" si="3"/>
        <v/>
      </c>
      <c r="O31" s="103" t="str">
        <f t="shared" si="4"/>
        <v/>
      </c>
      <c r="P31" s="103" t="str">
        <f t="shared" si="5"/>
        <v/>
      </c>
      <c r="Q31" s="103" t="str">
        <f t="shared" si="6"/>
        <v/>
      </c>
      <c r="R31" s="103" t="str">
        <f t="shared" si="7"/>
        <v/>
      </c>
      <c r="S31" s="103" t="str">
        <f t="shared" si="8"/>
        <v/>
      </c>
      <c r="T31" s="103" t="str">
        <f t="shared" si="9"/>
        <v/>
      </c>
      <c r="U31" s="103" t="str">
        <f t="shared" si="10"/>
        <v/>
      </c>
      <c r="W31" s="103" t="str">
        <f t="shared" si="11"/>
        <v/>
      </c>
      <c r="X31" s="103" t="str">
        <f t="shared" si="12"/>
        <v/>
      </c>
      <c r="Y31" s="103" t="str">
        <f t="shared" si="13"/>
        <v/>
      </c>
      <c r="Z31" s="103" t="str">
        <f t="shared" si="14"/>
        <v/>
      </c>
      <c r="AA31" s="103" t="str">
        <f t="shared" si="15"/>
        <v/>
      </c>
      <c r="AB31" s="103" t="str">
        <f t="shared" si="16"/>
        <v/>
      </c>
      <c r="AC31" s="103" t="str">
        <f t="shared" si="17"/>
        <v/>
      </c>
      <c r="AD31" s="103" t="str">
        <f t="shared" si="18"/>
        <v/>
      </c>
      <c r="AE31" s="103" t="str">
        <f t="shared" si="19"/>
        <v/>
      </c>
      <c r="AF31" s="103" t="str">
        <f t="shared" si="20"/>
        <v/>
      </c>
    </row>
    <row r="32" spans="2:32" ht="15.75" thickBot="1" x14ac:dyDescent="0.3">
      <c r="B32" s="96" t="str">
        <f>IF('EP1  E11-E12-E21'!B35="","",'EP1  E11-E12-E21'!B35)</f>
        <v/>
      </c>
      <c r="C32" s="96" t="str">
        <f>IF('EP1  E11-E12-E21'!C35="","",'EP1  E11-E12-E21'!C35)</f>
        <v/>
      </c>
      <c r="D32" s="98" t="str">
        <f>IF('EP1  E11-E12-E21'!D35="","",'EP1  E11-E12-E21'!D35)</f>
        <v/>
      </c>
      <c r="E32" s="97" t="str">
        <f>IF(E.P.2!S35="","",E.P.2!S35)</f>
        <v/>
      </c>
      <c r="K32" s="102" t="str">
        <f t="shared" si="0"/>
        <v/>
      </c>
      <c r="L32" s="103" t="str">
        <f t="shared" si="1"/>
        <v/>
      </c>
      <c r="M32" s="103" t="str">
        <f t="shared" si="2"/>
        <v/>
      </c>
      <c r="N32" s="103" t="str">
        <f t="shared" si="3"/>
        <v/>
      </c>
      <c r="O32" s="103" t="str">
        <f t="shared" si="4"/>
        <v/>
      </c>
      <c r="P32" s="103" t="str">
        <f t="shared" si="5"/>
        <v/>
      </c>
      <c r="Q32" s="103" t="str">
        <f t="shared" si="6"/>
        <v/>
      </c>
      <c r="R32" s="103" t="str">
        <f t="shared" si="7"/>
        <v/>
      </c>
      <c r="S32" s="103" t="str">
        <f t="shared" si="8"/>
        <v/>
      </c>
      <c r="T32" s="103" t="str">
        <f t="shared" si="9"/>
        <v/>
      </c>
      <c r="U32" s="103" t="str">
        <f t="shared" si="10"/>
        <v/>
      </c>
      <c r="W32" s="103" t="str">
        <f t="shared" si="11"/>
        <v/>
      </c>
      <c r="X32" s="103" t="str">
        <f t="shared" si="12"/>
        <v/>
      </c>
      <c r="Y32" s="103" t="str">
        <f t="shared" si="13"/>
        <v/>
      </c>
      <c r="Z32" s="103" t="str">
        <f t="shared" si="14"/>
        <v/>
      </c>
      <c r="AA32" s="103" t="str">
        <f t="shared" si="15"/>
        <v/>
      </c>
      <c r="AB32" s="103" t="str">
        <f t="shared" si="16"/>
        <v/>
      </c>
      <c r="AC32" s="103" t="str">
        <f t="shared" si="17"/>
        <v/>
      </c>
      <c r="AD32" s="103" t="str">
        <f t="shared" si="18"/>
        <v/>
      </c>
      <c r="AE32" s="103" t="str">
        <f t="shared" si="19"/>
        <v/>
      </c>
      <c r="AF32" s="103" t="str">
        <f t="shared" si="20"/>
        <v/>
      </c>
    </row>
    <row r="33" spans="2:32" ht="15.75" thickBot="1" x14ac:dyDescent="0.3">
      <c r="B33" s="96" t="str">
        <f>IF('EP1  E11-E12-E21'!B36="","",'EP1  E11-E12-E21'!B36)</f>
        <v/>
      </c>
      <c r="C33" s="96" t="str">
        <f>IF('EP1  E11-E12-E21'!C36="","",'EP1  E11-E12-E21'!C36)</f>
        <v/>
      </c>
      <c r="D33" s="98" t="str">
        <f>IF('EP1  E11-E12-E21'!D36="","",'EP1  E11-E12-E21'!D36)</f>
        <v/>
      </c>
      <c r="E33" s="97" t="str">
        <f>IF(E.P.2!S36="","",E.P.2!S36)</f>
        <v/>
      </c>
      <c r="K33" s="102" t="str">
        <f t="shared" si="0"/>
        <v/>
      </c>
      <c r="L33" s="103" t="str">
        <f t="shared" si="1"/>
        <v/>
      </c>
      <c r="M33" s="103" t="str">
        <f t="shared" si="2"/>
        <v/>
      </c>
      <c r="N33" s="103" t="str">
        <f t="shared" si="3"/>
        <v/>
      </c>
      <c r="O33" s="103" t="str">
        <f t="shared" si="4"/>
        <v/>
      </c>
      <c r="P33" s="103" t="str">
        <f t="shared" si="5"/>
        <v/>
      </c>
      <c r="Q33" s="103" t="str">
        <f t="shared" si="6"/>
        <v/>
      </c>
      <c r="R33" s="103" t="str">
        <f t="shared" si="7"/>
        <v/>
      </c>
      <c r="S33" s="103" t="str">
        <f t="shared" si="8"/>
        <v/>
      </c>
      <c r="T33" s="103" t="str">
        <f t="shared" si="9"/>
        <v/>
      </c>
      <c r="U33" s="103" t="str">
        <f t="shared" si="10"/>
        <v/>
      </c>
      <c r="W33" s="103" t="str">
        <f t="shared" si="11"/>
        <v/>
      </c>
      <c r="X33" s="103" t="str">
        <f t="shared" si="12"/>
        <v/>
      </c>
      <c r="Y33" s="103" t="str">
        <f t="shared" si="13"/>
        <v/>
      </c>
      <c r="Z33" s="103" t="str">
        <f t="shared" si="14"/>
        <v/>
      </c>
      <c r="AA33" s="103" t="str">
        <f t="shared" si="15"/>
        <v/>
      </c>
      <c r="AB33" s="103" t="str">
        <f t="shared" si="16"/>
        <v/>
      </c>
      <c r="AC33" s="103" t="str">
        <f t="shared" si="17"/>
        <v/>
      </c>
      <c r="AD33" s="103" t="str">
        <f t="shared" si="18"/>
        <v/>
      </c>
      <c r="AE33" s="103" t="str">
        <f t="shared" si="19"/>
        <v/>
      </c>
      <c r="AF33" s="103" t="str">
        <f t="shared" si="20"/>
        <v/>
      </c>
    </row>
    <row r="34" spans="2:32" ht="15.75" thickBot="1" x14ac:dyDescent="0.3">
      <c r="B34" s="96" t="str">
        <f>IF('EP1  E11-E12-E21'!B37="","",'EP1  E11-E12-E21'!B37)</f>
        <v/>
      </c>
      <c r="C34" s="96" t="str">
        <f>IF('EP1  E11-E12-E21'!C37="","",'EP1  E11-E12-E21'!C37)</f>
        <v/>
      </c>
      <c r="D34" s="98" t="str">
        <f>IF('EP1  E11-E12-E21'!D37="","",'EP1  E11-E12-E21'!D37)</f>
        <v/>
      </c>
      <c r="E34" s="97" t="str">
        <f>IF(E.P.2!S37="","",E.P.2!S37)</f>
        <v/>
      </c>
      <c r="K34" s="102" t="str">
        <f t="shared" si="0"/>
        <v/>
      </c>
      <c r="L34" s="103" t="str">
        <f t="shared" si="1"/>
        <v/>
      </c>
      <c r="M34" s="103" t="str">
        <f t="shared" si="2"/>
        <v/>
      </c>
      <c r="N34" s="103" t="str">
        <f t="shared" si="3"/>
        <v/>
      </c>
      <c r="O34" s="103" t="str">
        <f t="shared" si="4"/>
        <v/>
      </c>
      <c r="P34" s="103" t="str">
        <f t="shared" si="5"/>
        <v/>
      </c>
      <c r="Q34" s="103" t="str">
        <f t="shared" si="6"/>
        <v/>
      </c>
      <c r="R34" s="103" t="str">
        <f t="shared" si="7"/>
        <v/>
      </c>
      <c r="S34" s="103" t="str">
        <f t="shared" si="8"/>
        <v/>
      </c>
      <c r="T34" s="103" t="str">
        <f t="shared" si="9"/>
        <v/>
      </c>
      <c r="U34" s="103" t="str">
        <f t="shared" si="10"/>
        <v/>
      </c>
      <c r="W34" s="103" t="str">
        <f t="shared" si="11"/>
        <v/>
      </c>
      <c r="X34" s="103" t="str">
        <f t="shared" si="12"/>
        <v/>
      </c>
      <c r="Y34" s="103" t="str">
        <f t="shared" si="13"/>
        <v/>
      </c>
      <c r="Z34" s="103" t="str">
        <f t="shared" si="14"/>
        <v/>
      </c>
      <c r="AA34" s="103" t="str">
        <f t="shared" si="15"/>
        <v/>
      </c>
      <c r="AB34" s="103" t="str">
        <f t="shared" si="16"/>
        <v/>
      </c>
      <c r="AC34" s="103" t="str">
        <f t="shared" si="17"/>
        <v/>
      </c>
      <c r="AD34" s="103" t="str">
        <f t="shared" si="18"/>
        <v/>
      </c>
      <c r="AE34" s="103" t="str">
        <f t="shared" si="19"/>
        <v/>
      </c>
      <c r="AF34" s="103" t="str">
        <f t="shared" si="20"/>
        <v/>
      </c>
    </row>
    <row r="35" spans="2:32" ht="15.75" thickBot="1" x14ac:dyDescent="0.3">
      <c r="B35" s="96" t="str">
        <f>IF('EP1  E11-E12-E21'!B38="","",'EP1  E11-E12-E21'!B38)</f>
        <v/>
      </c>
      <c r="C35" s="96" t="str">
        <f>IF('EP1  E11-E12-E21'!C38="","",'EP1  E11-E12-E21'!C38)</f>
        <v/>
      </c>
      <c r="D35" s="98" t="str">
        <f>IF('EP1  E11-E12-E21'!D38="","",'EP1  E11-E12-E21'!D38)</f>
        <v/>
      </c>
      <c r="E35" s="97" t="str">
        <f>IF(E.P.2!S38="","",E.P.2!S38)</f>
        <v/>
      </c>
      <c r="K35" s="102" t="str">
        <f t="shared" si="0"/>
        <v/>
      </c>
      <c r="L35" s="103" t="str">
        <f t="shared" si="1"/>
        <v/>
      </c>
      <c r="M35" s="103" t="str">
        <f t="shared" si="2"/>
        <v/>
      </c>
      <c r="N35" s="103" t="str">
        <f t="shared" si="3"/>
        <v/>
      </c>
      <c r="O35" s="103" t="str">
        <f t="shared" si="4"/>
        <v/>
      </c>
      <c r="P35" s="103" t="str">
        <f t="shared" si="5"/>
        <v/>
      </c>
      <c r="Q35" s="103" t="str">
        <f t="shared" si="6"/>
        <v/>
      </c>
      <c r="R35" s="103" t="str">
        <f t="shared" si="7"/>
        <v/>
      </c>
      <c r="S35" s="103" t="str">
        <f t="shared" si="8"/>
        <v/>
      </c>
      <c r="T35" s="103" t="str">
        <f t="shared" si="9"/>
        <v/>
      </c>
      <c r="U35" s="103" t="str">
        <f t="shared" si="10"/>
        <v/>
      </c>
      <c r="W35" s="103" t="str">
        <f t="shared" si="11"/>
        <v/>
      </c>
      <c r="X35" s="103" t="str">
        <f t="shared" si="12"/>
        <v/>
      </c>
      <c r="Y35" s="103" t="str">
        <f t="shared" si="13"/>
        <v/>
      </c>
      <c r="Z35" s="103" t="str">
        <f t="shared" si="14"/>
        <v/>
      </c>
      <c r="AA35" s="103" t="str">
        <f t="shared" si="15"/>
        <v/>
      </c>
      <c r="AB35" s="103" t="str">
        <f t="shared" si="16"/>
        <v/>
      </c>
      <c r="AC35" s="103" t="str">
        <f t="shared" si="17"/>
        <v/>
      </c>
      <c r="AD35" s="103" t="str">
        <f t="shared" si="18"/>
        <v/>
      </c>
      <c r="AE35" s="103" t="str">
        <f t="shared" si="19"/>
        <v/>
      </c>
      <c r="AF35" s="103" t="str">
        <f t="shared" si="20"/>
        <v/>
      </c>
    </row>
    <row r="36" spans="2:32" ht="15.75" thickBot="1" x14ac:dyDescent="0.3">
      <c r="B36" s="96" t="str">
        <f>IF('EP1  E11-E12-E21'!B39="","",'EP1  E11-E12-E21'!B39)</f>
        <v/>
      </c>
      <c r="C36" s="96" t="str">
        <f>IF('EP1  E11-E12-E21'!C39="","",'EP1  E11-E12-E21'!C39)</f>
        <v/>
      </c>
      <c r="D36" s="98" t="str">
        <f>IF('EP1  E11-E12-E21'!D39="","",'EP1  E11-E12-E21'!D39)</f>
        <v/>
      </c>
      <c r="E36" s="97" t="str">
        <f>IF(E.P.2!S39="","",E.P.2!S39)</f>
        <v/>
      </c>
      <c r="K36" s="102" t="str">
        <f t="shared" si="0"/>
        <v/>
      </c>
      <c r="L36" s="103" t="str">
        <f t="shared" si="1"/>
        <v/>
      </c>
      <c r="M36" s="103" t="str">
        <f t="shared" si="2"/>
        <v/>
      </c>
      <c r="N36" s="103" t="str">
        <f t="shared" si="3"/>
        <v/>
      </c>
      <c r="O36" s="103" t="str">
        <f t="shared" si="4"/>
        <v/>
      </c>
      <c r="P36" s="103" t="str">
        <f t="shared" si="5"/>
        <v/>
      </c>
      <c r="Q36" s="103" t="str">
        <f t="shared" si="6"/>
        <v/>
      </c>
      <c r="R36" s="103" t="str">
        <f t="shared" si="7"/>
        <v/>
      </c>
      <c r="S36" s="103" t="str">
        <f t="shared" si="8"/>
        <v/>
      </c>
      <c r="T36" s="103" t="str">
        <f t="shared" si="9"/>
        <v/>
      </c>
      <c r="U36" s="103" t="str">
        <f t="shared" si="10"/>
        <v/>
      </c>
      <c r="W36" s="103" t="str">
        <f t="shared" si="11"/>
        <v/>
      </c>
      <c r="X36" s="103" t="str">
        <f t="shared" si="12"/>
        <v/>
      </c>
      <c r="Y36" s="103" t="str">
        <f t="shared" si="13"/>
        <v/>
      </c>
      <c r="Z36" s="103" t="str">
        <f t="shared" si="14"/>
        <v/>
      </c>
      <c r="AA36" s="103" t="str">
        <f t="shared" si="15"/>
        <v/>
      </c>
      <c r="AB36" s="103" t="str">
        <f t="shared" si="16"/>
        <v/>
      </c>
      <c r="AC36" s="103" t="str">
        <f t="shared" si="17"/>
        <v/>
      </c>
      <c r="AD36" s="103" t="str">
        <f t="shared" si="18"/>
        <v/>
      </c>
      <c r="AE36" s="103" t="str">
        <f t="shared" si="19"/>
        <v/>
      </c>
      <c r="AF36" s="103" t="str">
        <f t="shared" si="20"/>
        <v/>
      </c>
    </row>
    <row r="37" spans="2:32" ht="15.75" thickBot="1" x14ac:dyDescent="0.3">
      <c r="B37" s="96" t="str">
        <f>IF('EP1  E11-E12-E21'!B40="","",'EP1  E11-E12-E21'!B40)</f>
        <v/>
      </c>
      <c r="C37" s="96" t="str">
        <f>IF('EP1  E11-E12-E21'!C40="","",'EP1  E11-E12-E21'!C40)</f>
        <v/>
      </c>
      <c r="D37" s="98" t="str">
        <f>IF('EP1  E11-E12-E21'!D40="","",'EP1  E11-E12-E21'!D40)</f>
        <v/>
      </c>
      <c r="E37" s="97" t="str">
        <f>IF(E.P.2!S40="","",E.P.2!S40)</f>
        <v/>
      </c>
      <c r="K37" s="102" t="str">
        <f t="shared" si="0"/>
        <v/>
      </c>
      <c r="L37" s="103" t="str">
        <f t="shared" si="1"/>
        <v/>
      </c>
      <c r="M37" s="103" t="str">
        <f t="shared" si="2"/>
        <v/>
      </c>
      <c r="N37" s="103" t="str">
        <f t="shared" si="3"/>
        <v/>
      </c>
      <c r="O37" s="103" t="str">
        <f t="shared" si="4"/>
        <v/>
      </c>
      <c r="P37" s="103" t="str">
        <f t="shared" si="5"/>
        <v/>
      </c>
      <c r="Q37" s="103" t="str">
        <f t="shared" si="6"/>
        <v/>
      </c>
      <c r="R37" s="103" t="str">
        <f t="shared" si="7"/>
        <v/>
      </c>
      <c r="S37" s="103" t="str">
        <f t="shared" si="8"/>
        <v/>
      </c>
      <c r="T37" s="103" t="str">
        <f t="shared" si="9"/>
        <v/>
      </c>
      <c r="U37" s="103" t="str">
        <f t="shared" si="10"/>
        <v/>
      </c>
      <c r="W37" s="103" t="str">
        <f t="shared" si="11"/>
        <v/>
      </c>
      <c r="X37" s="103" t="str">
        <f t="shared" si="12"/>
        <v/>
      </c>
      <c r="Y37" s="103" t="str">
        <f t="shared" si="13"/>
        <v/>
      </c>
      <c r="Z37" s="103" t="str">
        <f t="shared" si="14"/>
        <v/>
      </c>
      <c r="AA37" s="103" t="str">
        <f t="shared" si="15"/>
        <v/>
      </c>
      <c r="AB37" s="103" t="str">
        <f t="shared" si="16"/>
        <v/>
      </c>
      <c r="AC37" s="103" t="str">
        <f t="shared" si="17"/>
        <v/>
      </c>
      <c r="AD37" s="103" t="str">
        <f t="shared" si="18"/>
        <v/>
      </c>
      <c r="AE37" s="103" t="str">
        <f t="shared" si="19"/>
        <v/>
      </c>
      <c r="AF37" s="103" t="str">
        <f t="shared" si="20"/>
        <v/>
      </c>
    </row>
    <row r="38" spans="2:32" ht="15.75" thickBot="1" x14ac:dyDescent="0.3">
      <c r="B38" s="96" t="str">
        <f>IF('EP1  E11-E12-E21'!B41="","",'EP1  E11-E12-E21'!B41)</f>
        <v/>
      </c>
      <c r="C38" s="96" t="str">
        <f>IF('EP1  E11-E12-E21'!C41="","",'EP1  E11-E12-E21'!C41)</f>
        <v/>
      </c>
      <c r="D38" s="98" t="str">
        <f>IF('EP1  E11-E12-E21'!D41="","",'EP1  E11-E12-E21'!D41)</f>
        <v/>
      </c>
      <c r="E38" s="97" t="str">
        <f>IF(E.P.2!S41="","",E.P.2!S41)</f>
        <v/>
      </c>
      <c r="K38" s="102" t="str">
        <f t="shared" si="0"/>
        <v/>
      </c>
      <c r="L38" s="103" t="str">
        <f t="shared" si="1"/>
        <v/>
      </c>
      <c r="M38" s="103" t="str">
        <f t="shared" si="2"/>
        <v/>
      </c>
      <c r="N38" s="103" t="str">
        <f t="shared" si="3"/>
        <v/>
      </c>
      <c r="O38" s="103" t="str">
        <f t="shared" si="4"/>
        <v/>
      </c>
      <c r="P38" s="103" t="str">
        <f t="shared" si="5"/>
        <v/>
      </c>
      <c r="Q38" s="103" t="str">
        <f t="shared" si="6"/>
        <v/>
      </c>
      <c r="R38" s="103" t="str">
        <f t="shared" si="7"/>
        <v/>
      </c>
      <c r="S38" s="103" t="str">
        <f t="shared" si="8"/>
        <v/>
      </c>
      <c r="T38" s="103" t="str">
        <f t="shared" si="9"/>
        <v/>
      </c>
      <c r="U38" s="103" t="str">
        <f t="shared" si="10"/>
        <v/>
      </c>
      <c r="W38" s="103" t="str">
        <f t="shared" si="11"/>
        <v/>
      </c>
      <c r="X38" s="103" t="str">
        <f t="shared" si="12"/>
        <v/>
      </c>
      <c r="Y38" s="103" t="str">
        <f t="shared" si="13"/>
        <v/>
      </c>
      <c r="Z38" s="103" t="str">
        <f t="shared" si="14"/>
        <v/>
      </c>
      <c r="AA38" s="103" t="str">
        <f t="shared" si="15"/>
        <v/>
      </c>
      <c r="AB38" s="103" t="str">
        <f t="shared" si="16"/>
        <v/>
      </c>
      <c r="AC38" s="103" t="str">
        <f t="shared" si="17"/>
        <v/>
      </c>
      <c r="AD38" s="103" t="str">
        <f t="shared" si="18"/>
        <v/>
      </c>
      <c r="AE38" s="103" t="str">
        <f t="shared" si="19"/>
        <v/>
      </c>
      <c r="AF38" s="103" t="str">
        <f t="shared" si="20"/>
        <v/>
      </c>
    </row>
    <row r="39" spans="2:32" ht="15.75" thickBot="1" x14ac:dyDescent="0.3">
      <c r="B39" s="96" t="str">
        <f>IF('EP1  E11-E12-E21'!B42="","",'EP1  E11-E12-E21'!B42)</f>
        <v/>
      </c>
      <c r="C39" s="96" t="str">
        <f>IF('EP1  E11-E12-E21'!C42="","",'EP1  E11-E12-E21'!C42)</f>
        <v/>
      </c>
      <c r="D39" s="98" t="str">
        <f>IF('EP1  E11-E12-E21'!D42="","",'EP1  E11-E12-E21'!D42)</f>
        <v/>
      </c>
      <c r="E39" s="97" t="str">
        <f>IF(E.P.2!S42="","",E.P.2!S42)</f>
        <v/>
      </c>
      <c r="K39" s="102" t="str">
        <f t="shared" si="0"/>
        <v/>
      </c>
      <c r="L39" s="103" t="str">
        <f t="shared" si="1"/>
        <v/>
      </c>
      <c r="M39" s="103" t="str">
        <f t="shared" si="2"/>
        <v/>
      </c>
      <c r="N39" s="103" t="str">
        <f t="shared" si="3"/>
        <v/>
      </c>
      <c r="O39" s="103" t="str">
        <f t="shared" si="4"/>
        <v/>
      </c>
      <c r="P39" s="103" t="str">
        <f t="shared" si="5"/>
        <v/>
      </c>
      <c r="Q39" s="103" t="str">
        <f t="shared" si="6"/>
        <v/>
      </c>
      <c r="R39" s="103" t="str">
        <f t="shared" si="7"/>
        <v/>
      </c>
      <c r="S39" s="103" t="str">
        <f t="shared" si="8"/>
        <v/>
      </c>
      <c r="T39" s="103" t="str">
        <f t="shared" si="9"/>
        <v/>
      </c>
      <c r="U39" s="103" t="str">
        <f t="shared" si="10"/>
        <v/>
      </c>
      <c r="W39" s="103" t="str">
        <f t="shared" si="11"/>
        <v/>
      </c>
      <c r="X39" s="103" t="str">
        <f t="shared" si="12"/>
        <v/>
      </c>
      <c r="Y39" s="103" t="str">
        <f t="shared" si="13"/>
        <v/>
      </c>
      <c r="Z39" s="103" t="str">
        <f t="shared" si="14"/>
        <v/>
      </c>
      <c r="AA39" s="103" t="str">
        <f t="shared" si="15"/>
        <v/>
      </c>
      <c r="AB39" s="103" t="str">
        <f t="shared" si="16"/>
        <v/>
      </c>
      <c r="AC39" s="103" t="str">
        <f t="shared" si="17"/>
        <v/>
      </c>
      <c r="AD39" s="103" t="str">
        <f t="shared" si="18"/>
        <v/>
      </c>
      <c r="AE39" s="103" t="str">
        <f t="shared" si="19"/>
        <v/>
      </c>
      <c r="AF39" s="103" t="str">
        <f t="shared" si="20"/>
        <v/>
      </c>
    </row>
    <row r="40" spans="2:32" ht="15.75" thickBot="1" x14ac:dyDescent="0.3">
      <c r="B40" s="96" t="str">
        <f>IF('EP1  E11-E12-E21'!B43="","",'EP1  E11-E12-E21'!B43)</f>
        <v/>
      </c>
      <c r="C40" s="96" t="str">
        <f>IF('EP1  E11-E12-E21'!C43="","",'EP1  E11-E12-E21'!C43)</f>
        <v/>
      </c>
      <c r="D40" s="98" t="str">
        <f>IF('EP1  E11-E12-E21'!D43="","",'EP1  E11-E12-E21'!D43)</f>
        <v/>
      </c>
      <c r="E40" s="97" t="str">
        <f>IF(E.P.2!S43="","",E.P.2!S43)</f>
        <v/>
      </c>
      <c r="K40" s="102" t="str">
        <f t="shared" si="0"/>
        <v/>
      </c>
      <c r="L40" s="103" t="str">
        <f t="shared" si="1"/>
        <v/>
      </c>
      <c r="M40" s="103" t="str">
        <f t="shared" si="2"/>
        <v/>
      </c>
      <c r="N40" s="103" t="str">
        <f t="shared" si="3"/>
        <v/>
      </c>
      <c r="O40" s="103" t="str">
        <f t="shared" si="4"/>
        <v/>
      </c>
      <c r="P40" s="103" t="str">
        <f t="shared" si="5"/>
        <v/>
      </c>
      <c r="Q40" s="103" t="str">
        <f t="shared" si="6"/>
        <v/>
      </c>
      <c r="R40" s="103" t="str">
        <f t="shared" si="7"/>
        <v/>
      </c>
      <c r="S40" s="103" t="str">
        <f t="shared" si="8"/>
        <v/>
      </c>
      <c r="T40" s="103" t="str">
        <f t="shared" si="9"/>
        <v/>
      </c>
      <c r="U40" s="103" t="str">
        <f t="shared" si="10"/>
        <v/>
      </c>
      <c r="W40" s="103" t="str">
        <f t="shared" si="11"/>
        <v/>
      </c>
      <c r="X40" s="103" t="str">
        <f t="shared" si="12"/>
        <v/>
      </c>
      <c r="Y40" s="103" t="str">
        <f t="shared" si="13"/>
        <v/>
      </c>
      <c r="Z40" s="103" t="str">
        <f t="shared" si="14"/>
        <v/>
      </c>
      <c r="AA40" s="103" t="str">
        <f t="shared" si="15"/>
        <v/>
      </c>
      <c r="AB40" s="103" t="str">
        <f t="shared" si="16"/>
        <v/>
      </c>
      <c r="AC40" s="103" t="str">
        <f t="shared" si="17"/>
        <v/>
      </c>
      <c r="AD40" s="103" t="str">
        <f t="shared" si="18"/>
        <v/>
      </c>
      <c r="AE40" s="103" t="str">
        <f t="shared" si="19"/>
        <v/>
      </c>
      <c r="AF40" s="103" t="str">
        <f t="shared" si="20"/>
        <v/>
      </c>
    </row>
    <row r="41" spans="2:32" ht="15.75" thickBot="1" x14ac:dyDescent="0.3">
      <c r="B41" s="96" t="str">
        <f>IF('EP1  E11-E12-E21'!B44="","",'EP1  E11-E12-E21'!B44)</f>
        <v/>
      </c>
      <c r="C41" s="96" t="str">
        <f>IF('EP1  E11-E12-E21'!C44="","",'EP1  E11-E12-E21'!C44)</f>
        <v/>
      </c>
      <c r="D41" s="98" t="str">
        <f>IF('EP1  E11-E12-E21'!D44="","",'EP1  E11-E12-E21'!D44)</f>
        <v/>
      </c>
      <c r="E41" s="97" t="str">
        <f>IF(E.P.2!S44="","",E.P.2!S44)</f>
        <v/>
      </c>
      <c r="K41" s="102" t="str">
        <f t="shared" si="0"/>
        <v/>
      </c>
      <c r="L41" s="103" t="str">
        <f t="shared" si="1"/>
        <v/>
      </c>
      <c r="M41" s="103" t="str">
        <f t="shared" si="2"/>
        <v/>
      </c>
      <c r="N41" s="103" t="str">
        <f t="shared" si="3"/>
        <v/>
      </c>
      <c r="O41" s="103" t="str">
        <f t="shared" si="4"/>
        <v/>
      </c>
      <c r="P41" s="103" t="str">
        <f t="shared" si="5"/>
        <v/>
      </c>
      <c r="Q41" s="103" t="str">
        <f t="shared" si="6"/>
        <v/>
      </c>
      <c r="R41" s="103" t="str">
        <f t="shared" si="7"/>
        <v/>
      </c>
      <c r="S41" s="103" t="str">
        <f t="shared" si="8"/>
        <v/>
      </c>
      <c r="T41" s="103" t="str">
        <f t="shared" si="9"/>
        <v/>
      </c>
      <c r="U41" s="103" t="str">
        <f t="shared" si="10"/>
        <v/>
      </c>
      <c r="W41" s="103" t="str">
        <f t="shared" si="11"/>
        <v/>
      </c>
      <c r="X41" s="103" t="str">
        <f t="shared" si="12"/>
        <v/>
      </c>
      <c r="Y41" s="103" t="str">
        <f t="shared" si="13"/>
        <v/>
      </c>
      <c r="Z41" s="103" t="str">
        <f t="shared" si="14"/>
        <v/>
      </c>
      <c r="AA41" s="103" t="str">
        <f t="shared" si="15"/>
        <v/>
      </c>
      <c r="AB41" s="103" t="str">
        <f t="shared" si="16"/>
        <v/>
      </c>
      <c r="AC41" s="103" t="str">
        <f t="shared" si="17"/>
        <v/>
      </c>
      <c r="AD41" s="103" t="str">
        <f t="shared" si="18"/>
        <v/>
      </c>
      <c r="AE41" s="103" t="str">
        <f t="shared" si="19"/>
        <v/>
      </c>
      <c r="AF41" s="103" t="str">
        <f t="shared" si="20"/>
        <v/>
      </c>
    </row>
    <row r="42" spans="2:32" x14ac:dyDescent="0.25">
      <c r="B42" s="96" t="str">
        <f>IF('EP1  E11-E12-E21'!B45="","",'EP1  E11-E12-E21'!B45)</f>
        <v/>
      </c>
      <c r="C42" s="96" t="str">
        <f>IF('EP1  E11-E12-E21'!C45="","",'EP1  E11-E12-E21'!C45)</f>
        <v/>
      </c>
      <c r="D42" s="98" t="str">
        <f>IF('EP1  E11-E12-E21'!D45="","",'EP1  E11-E12-E21'!D45)</f>
        <v/>
      </c>
      <c r="E42" s="97" t="str">
        <f>IF(E.P.2!S45="","",E.P.2!S45)</f>
        <v/>
      </c>
      <c r="K42" s="102" t="str">
        <f t="shared" si="0"/>
        <v/>
      </c>
      <c r="L42" s="103" t="str">
        <f t="shared" si="1"/>
        <v/>
      </c>
      <c r="M42" s="103" t="str">
        <f t="shared" si="2"/>
        <v/>
      </c>
      <c r="N42" s="103" t="str">
        <f t="shared" si="3"/>
        <v/>
      </c>
      <c r="O42" s="103" t="str">
        <f t="shared" si="4"/>
        <v/>
      </c>
      <c r="P42" s="103" t="str">
        <f t="shared" si="5"/>
        <v/>
      </c>
      <c r="Q42" s="103" t="str">
        <f t="shared" si="6"/>
        <v/>
      </c>
      <c r="R42" s="103" t="str">
        <f t="shared" si="7"/>
        <v/>
      </c>
      <c r="S42" s="103" t="str">
        <f t="shared" si="8"/>
        <v/>
      </c>
      <c r="T42" s="103" t="str">
        <f t="shared" si="9"/>
        <v/>
      </c>
      <c r="U42" s="103" t="str">
        <f t="shared" si="10"/>
        <v/>
      </c>
      <c r="W42" s="103" t="str">
        <f t="shared" si="11"/>
        <v/>
      </c>
      <c r="X42" s="103" t="str">
        <f t="shared" si="12"/>
        <v/>
      </c>
      <c r="Y42" s="103" t="str">
        <f t="shared" si="13"/>
        <v/>
      </c>
      <c r="Z42" s="103" t="str">
        <f t="shared" si="14"/>
        <v/>
      </c>
      <c r="AA42" s="103" t="str">
        <f t="shared" si="15"/>
        <v/>
      </c>
      <c r="AB42" s="103" t="str">
        <f t="shared" si="16"/>
        <v/>
      </c>
      <c r="AC42" s="103" t="str">
        <f t="shared" si="17"/>
        <v/>
      </c>
      <c r="AD42" s="103" t="str">
        <f t="shared" si="18"/>
        <v/>
      </c>
      <c r="AE42" s="103" t="str">
        <f t="shared" si="19"/>
        <v/>
      </c>
      <c r="AF42" s="103" t="str">
        <f t="shared" si="20"/>
        <v/>
      </c>
    </row>
  </sheetData>
  <sheetProtection sheet="1" objects="1" scenarios="1"/>
  <mergeCells count="7">
    <mergeCell ref="C1:E1"/>
    <mergeCell ref="B2:C2"/>
    <mergeCell ref="L4:U4"/>
    <mergeCell ref="W4:AF4"/>
    <mergeCell ref="G3:G4"/>
    <mergeCell ref="H3:I4"/>
    <mergeCell ref="G1:I2"/>
  </mergeCells>
  <conditionalFormatting sqref="D6:E42">
    <cfRule type="colorScale" priority="1">
      <colorScale>
        <cfvo type="num" val="10"/>
        <cfvo type="num" val="10"/>
        <color rgb="FFFD432F"/>
        <color rgb="FF6BF446"/>
      </colorScale>
    </cfRule>
    <cfRule type="colorScale" priority="2">
      <colorScale>
        <cfvo type="num" val="10"/>
        <cfvo type="num" val="10"/>
        <color rgb="FFFF0000"/>
        <color rgb="FF398748"/>
      </colorScale>
    </cfRule>
  </conditionalFormatting>
  <pageMargins left="0.7" right="0.7" top="0.75" bottom="0.75" header="0.3" footer="0.3"/>
  <pageSetup paperSize="9" orientation="portrait" horizontalDpi="48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workbookViewId="0">
      <pane ySplit="8" topLeftCell="A9" activePane="bottomLeft" state="frozen"/>
      <selection pane="bottomLeft" activeCell="D9" sqref="D9"/>
    </sheetView>
  </sheetViews>
  <sheetFormatPr baseColWidth="10" defaultRowHeight="15" x14ac:dyDescent="0.25"/>
  <cols>
    <col min="1" max="1" width="4.42578125" customWidth="1"/>
    <col min="2" max="2" width="27.85546875" customWidth="1"/>
    <col min="3" max="3" width="25" customWidth="1"/>
    <col min="4" max="5" width="7.7109375" customWidth="1"/>
    <col min="6" max="7" width="8.5703125" customWidth="1"/>
    <col min="8" max="8" width="4.85546875" customWidth="1"/>
  </cols>
  <sheetData>
    <row r="1" spans="2:7" s="166" customFormat="1" ht="28.5" x14ac:dyDescent="0.45">
      <c r="B1" s="166" t="s">
        <v>135</v>
      </c>
    </row>
    <row r="3" spans="2:7" ht="14.25" customHeight="1" x14ac:dyDescent="0.25">
      <c r="B3" s="164" t="s">
        <v>124</v>
      </c>
      <c r="C3" s="252" t="str">
        <f>IF('EP1  E11-E12-E21'!C2:G2="","",'EP1  E11-E12-E21'!C2:G2)</f>
        <v/>
      </c>
      <c r="D3" s="252"/>
      <c r="E3" s="252"/>
      <c r="F3" s="252"/>
      <c r="G3" s="252"/>
    </row>
    <row r="4" spans="2:7" ht="14.25" customHeight="1" thickBot="1" x14ac:dyDescent="0.3">
      <c r="C4" s="170" t="s">
        <v>113</v>
      </c>
    </row>
    <row r="5" spans="2:7" ht="45" customHeight="1" thickTop="1" thickBot="1" x14ac:dyDescent="0.3">
      <c r="B5" s="2" t="s">
        <v>11</v>
      </c>
      <c r="D5" s="291" t="s">
        <v>93</v>
      </c>
      <c r="E5" s="292"/>
      <c r="F5" s="292"/>
      <c r="G5" s="293"/>
    </row>
    <row r="6" spans="2:7" ht="34.5" customHeight="1" thickBot="1" x14ac:dyDescent="0.35">
      <c r="B6" s="171" t="str">
        <f>IF('EP1  E11-E12-E21'!B6="","",'EP1  E11-E12-E21'!B6)</f>
        <v/>
      </c>
      <c r="D6" s="213"/>
      <c r="E6" s="214"/>
      <c r="F6" s="16" t="s">
        <v>20</v>
      </c>
      <c r="G6" s="17" t="s">
        <v>21</v>
      </c>
    </row>
    <row r="7" spans="2:7" ht="29.25" customHeight="1" thickBot="1" x14ac:dyDescent="0.3">
      <c r="D7" s="288" t="s">
        <v>136</v>
      </c>
      <c r="E7" s="289"/>
      <c r="F7" s="289"/>
      <c r="G7" s="290"/>
    </row>
    <row r="8" spans="2:7" ht="20.25" customHeight="1" thickBot="1" x14ac:dyDescent="0.3">
      <c r="B8" s="40" t="s">
        <v>0</v>
      </c>
      <c r="C8" s="41" t="s">
        <v>134</v>
      </c>
      <c r="D8" s="44" t="s">
        <v>19</v>
      </c>
      <c r="E8" s="127" t="s">
        <v>9</v>
      </c>
      <c r="F8" s="37" t="s">
        <v>10</v>
      </c>
      <c r="G8" s="38" t="s">
        <v>10</v>
      </c>
    </row>
    <row r="9" spans="2:7" ht="16.5" thickBot="1" x14ac:dyDescent="0.3">
      <c r="B9" s="42" t="str">
        <f>IF('EP1  E11-E12-E21'!B9="","",'EP1  E11-E12-E21'!B9)</f>
        <v/>
      </c>
      <c r="C9" s="42" t="str">
        <f>IF('EP1  E11-E12-E21'!C9="","",'EP1  E11-E12-E21'!C9)</f>
        <v/>
      </c>
      <c r="D9" s="215" t="str">
        <f>IF(B9="","",SUM(F9:G9))</f>
        <v/>
      </c>
      <c r="E9" s="172" t="str">
        <f t="shared" ref="E9:E44" si="0">IF(D9="","",D9/3)</f>
        <v/>
      </c>
      <c r="F9" s="191"/>
      <c r="G9" s="192"/>
    </row>
    <row r="10" spans="2:7" ht="16.5" thickBot="1" x14ac:dyDescent="0.3">
      <c r="B10" s="42" t="str">
        <f>IF('EP1  E11-E12-E21'!B10="","",'EP1  E11-E12-E21'!B10)</f>
        <v/>
      </c>
      <c r="C10" s="42" t="str">
        <f>IF('EP1  E11-E12-E21'!C10="","",'EP1  E11-E12-E21'!C10)</f>
        <v/>
      </c>
      <c r="D10" s="215" t="str">
        <f t="shared" ref="D10:D44" si="1">IF(B10="","",SUM(F10:G10))</f>
        <v/>
      </c>
      <c r="E10" s="172" t="str">
        <f t="shared" si="0"/>
        <v/>
      </c>
      <c r="F10" s="191"/>
      <c r="G10" s="192"/>
    </row>
    <row r="11" spans="2:7" ht="16.5" thickBot="1" x14ac:dyDescent="0.3">
      <c r="B11" s="42" t="str">
        <f>IF('EP1  E11-E12-E21'!B11="","",'EP1  E11-E12-E21'!B11)</f>
        <v/>
      </c>
      <c r="C11" s="42" t="str">
        <f>IF('EP1  E11-E12-E21'!C11="","",'EP1  E11-E12-E21'!C11)</f>
        <v/>
      </c>
      <c r="D11" s="215" t="str">
        <f t="shared" si="1"/>
        <v/>
      </c>
      <c r="E11" s="172" t="str">
        <f t="shared" si="0"/>
        <v/>
      </c>
      <c r="F11" s="191"/>
      <c r="G11" s="192"/>
    </row>
    <row r="12" spans="2:7" ht="16.5" thickBot="1" x14ac:dyDescent="0.3">
      <c r="B12" s="42" t="str">
        <f>IF('EP1  E11-E12-E21'!B12="","",'EP1  E11-E12-E21'!B12)</f>
        <v/>
      </c>
      <c r="C12" s="42" t="str">
        <f>IF('EP1  E11-E12-E21'!C12="","",'EP1  E11-E12-E21'!C12)</f>
        <v/>
      </c>
      <c r="D12" s="215" t="str">
        <f t="shared" si="1"/>
        <v/>
      </c>
      <c r="E12" s="172" t="str">
        <f t="shared" si="0"/>
        <v/>
      </c>
      <c r="F12" s="191"/>
      <c r="G12" s="192"/>
    </row>
    <row r="13" spans="2:7" ht="16.5" thickBot="1" x14ac:dyDescent="0.3">
      <c r="B13" s="42" t="str">
        <f>IF('EP1  E11-E12-E21'!B13="","",'EP1  E11-E12-E21'!B13)</f>
        <v/>
      </c>
      <c r="C13" s="42" t="str">
        <f>IF('EP1  E11-E12-E21'!C13="","",'EP1  E11-E12-E21'!C13)</f>
        <v/>
      </c>
      <c r="D13" s="215" t="str">
        <f t="shared" si="1"/>
        <v/>
      </c>
      <c r="E13" s="172" t="str">
        <f t="shared" si="0"/>
        <v/>
      </c>
      <c r="F13" s="191"/>
      <c r="G13" s="192"/>
    </row>
    <row r="14" spans="2:7" ht="16.5" thickBot="1" x14ac:dyDescent="0.3">
      <c r="B14" s="42" t="str">
        <f>IF('EP1  E11-E12-E21'!B14="","",'EP1  E11-E12-E21'!B14)</f>
        <v/>
      </c>
      <c r="C14" s="42" t="str">
        <f>IF('EP1  E11-E12-E21'!C14="","",'EP1  E11-E12-E21'!C14)</f>
        <v/>
      </c>
      <c r="D14" s="215" t="str">
        <f t="shared" si="1"/>
        <v/>
      </c>
      <c r="E14" s="172" t="str">
        <f t="shared" si="0"/>
        <v/>
      </c>
      <c r="F14" s="191"/>
      <c r="G14" s="192"/>
    </row>
    <row r="15" spans="2:7" ht="16.5" thickBot="1" x14ac:dyDescent="0.3">
      <c r="B15" s="42" t="str">
        <f>IF('EP1  E11-E12-E21'!B15="","",'EP1  E11-E12-E21'!B15)</f>
        <v/>
      </c>
      <c r="C15" s="42" t="str">
        <f>IF('EP1  E11-E12-E21'!C15="","",'EP1  E11-E12-E21'!C15)</f>
        <v/>
      </c>
      <c r="D15" s="215" t="str">
        <f t="shared" si="1"/>
        <v/>
      </c>
      <c r="E15" s="172" t="str">
        <f t="shared" si="0"/>
        <v/>
      </c>
      <c r="F15" s="191"/>
      <c r="G15" s="192"/>
    </row>
    <row r="16" spans="2:7" ht="16.5" thickBot="1" x14ac:dyDescent="0.3">
      <c r="B16" s="42" t="str">
        <f>IF('EP1  E11-E12-E21'!B16="","",'EP1  E11-E12-E21'!B16)</f>
        <v/>
      </c>
      <c r="C16" s="42" t="str">
        <f>IF('EP1  E11-E12-E21'!C16="","",'EP1  E11-E12-E21'!C16)</f>
        <v/>
      </c>
      <c r="D16" s="215" t="str">
        <f t="shared" si="1"/>
        <v/>
      </c>
      <c r="E16" s="172" t="str">
        <f t="shared" si="0"/>
        <v/>
      </c>
      <c r="F16" s="191"/>
      <c r="G16" s="192"/>
    </row>
    <row r="17" spans="2:7" ht="16.5" thickBot="1" x14ac:dyDescent="0.3">
      <c r="B17" s="42" t="str">
        <f>IF('EP1  E11-E12-E21'!B17="","",'EP1  E11-E12-E21'!B17)</f>
        <v/>
      </c>
      <c r="C17" s="42" t="str">
        <f>IF('EP1  E11-E12-E21'!C17="","",'EP1  E11-E12-E21'!C17)</f>
        <v/>
      </c>
      <c r="D17" s="215" t="str">
        <f t="shared" si="1"/>
        <v/>
      </c>
      <c r="E17" s="172" t="str">
        <f t="shared" si="0"/>
        <v/>
      </c>
      <c r="F17" s="191"/>
      <c r="G17" s="192"/>
    </row>
    <row r="18" spans="2:7" ht="16.5" thickBot="1" x14ac:dyDescent="0.3">
      <c r="B18" s="42" t="str">
        <f>IF('EP1  E11-E12-E21'!B18="","",'EP1  E11-E12-E21'!B18)</f>
        <v/>
      </c>
      <c r="C18" s="42" t="str">
        <f>IF('EP1  E11-E12-E21'!C18="","",'EP1  E11-E12-E21'!C18)</f>
        <v/>
      </c>
      <c r="D18" s="215" t="str">
        <f t="shared" si="1"/>
        <v/>
      </c>
      <c r="E18" s="172" t="str">
        <f t="shared" si="0"/>
        <v/>
      </c>
      <c r="F18" s="191"/>
      <c r="G18" s="192"/>
    </row>
    <row r="19" spans="2:7" ht="16.5" thickBot="1" x14ac:dyDescent="0.3">
      <c r="B19" s="42" t="str">
        <f>IF('EP1  E11-E12-E21'!B19="","",'EP1  E11-E12-E21'!B19)</f>
        <v/>
      </c>
      <c r="C19" s="42" t="str">
        <f>IF('EP1  E11-E12-E21'!C19="","",'EP1  E11-E12-E21'!C19)</f>
        <v/>
      </c>
      <c r="D19" s="215" t="str">
        <f t="shared" si="1"/>
        <v/>
      </c>
      <c r="E19" s="172" t="str">
        <f t="shared" si="0"/>
        <v/>
      </c>
      <c r="F19" s="191"/>
      <c r="G19" s="192"/>
    </row>
    <row r="20" spans="2:7" ht="16.5" thickBot="1" x14ac:dyDescent="0.3">
      <c r="B20" s="42" t="str">
        <f>IF('EP1  E11-E12-E21'!B20="","",'EP1  E11-E12-E21'!B20)</f>
        <v/>
      </c>
      <c r="C20" s="42" t="str">
        <f>IF('EP1  E11-E12-E21'!C20="","",'EP1  E11-E12-E21'!C20)</f>
        <v/>
      </c>
      <c r="D20" s="215" t="str">
        <f t="shared" si="1"/>
        <v/>
      </c>
      <c r="E20" s="172" t="str">
        <f t="shared" si="0"/>
        <v/>
      </c>
      <c r="F20" s="191"/>
      <c r="G20" s="192"/>
    </row>
    <row r="21" spans="2:7" ht="16.5" thickBot="1" x14ac:dyDescent="0.3">
      <c r="B21" s="42" t="str">
        <f>IF('EP1  E11-E12-E21'!B21="","",'EP1  E11-E12-E21'!B21)</f>
        <v/>
      </c>
      <c r="C21" s="42" t="str">
        <f>IF('EP1  E11-E12-E21'!C21="","",'EP1  E11-E12-E21'!C21)</f>
        <v/>
      </c>
      <c r="D21" s="215" t="str">
        <f t="shared" si="1"/>
        <v/>
      </c>
      <c r="E21" s="172" t="str">
        <f t="shared" si="0"/>
        <v/>
      </c>
      <c r="F21" s="191"/>
      <c r="G21" s="192"/>
    </row>
    <row r="22" spans="2:7" ht="16.5" thickBot="1" x14ac:dyDescent="0.3">
      <c r="B22" s="42" t="str">
        <f>IF('EP1  E11-E12-E21'!B22="","",'EP1  E11-E12-E21'!B22)</f>
        <v/>
      </c>
      <c r="C22" s="42" t="str">
        <f>IF('EP1  E11-E12-E21'!C22="","",'EP1  E11-E12-E21'!C22)</f>
        <v/>
      </c>
      <c r="D22" s="215" t="str">
        <f t="shared" si="1"/>
        <v/>
      </c>
      <c r="E22" s="172" t="str">
        <f t="shared" si="0"/>
        <v/>
      </c>
      <c r="F22" s="191"/>
      <c r="G22" s="192"/>
    </row>
    <row r="23" spans="2:7" ht="16.5" thickBot="1" x14ac:dyDescent="0.3">
      <c r="B23" s="42" t="str">
        <f>IF('EP1  E11-E12-E21'!B23="","",'EP1  E11-E12-E21'!B23)</f>
        <v/>
      </c>
      <c r="C23" s="42" t="str">
        <f>IF('EP1  E11-E12-E21'!C23="","",'EP1  E11-E12-E21'!C23)</f>
        <v/>
      </c>
      <c r="D23" s="215" t="str">
        <f t="shared" si="1"/>
        <v/>
      </c>
      <c r="E23" s="172" t="str">
        <f t="shared" si="0"/>
        <v/>
      </c>
      <c r="F23" s="191"/>
      <c r="G23" s="192"/>
    </row>
    <row r="24" spans="2:7" ht="16.5" thickBot="1" x14ac:dyDescent="0.3">
      <c r="B24" s="42" t="str">
        <f>IF('EP1  E11-E12-E21'!B24="","",'EP1  E11-E12-E21'!B24)</f>
        <v/>
      </c>
      <c r="C24" s="42" t="str">
        <f>IF('EP1  E11-E12-E21'!C24="","",'EP1  E11-E12-E21'!C24)</f>
        <v/>
      </c>
      <c r="D24" s="215" t="str">
        <f t="shared" si="1"/>
        <v/>
      </c>
      <c r="E24" s="172" t="str">
        <f t="shared" si="0"/>
        <v/>
      </c>
      <c r="F24" s="191"/>
      <c r="G24" s="192"/>
    </row>
    <row r="25" spans="2:7" ht="16.5" thickBot="1" x14ac:dyDescent="0.3">
      <c r="B25" s="42" t="str">
        <f>IF('EP1  E11-E12-E21'!B25="","",'EP1  E11-E12-E21'!B25)</f>
        <v/>
      </c>
      <c r="C25" s="42" t="str">
        <f>IF('EP1  E11-E12-E21'!C25="","",'EP1  E11-E12-E21'!C25)</f>
        <v/>
      </c>
      <c r="D25" s="215" t="str">
        <f t="shared" si="1"/>
        <v/>
      </c>
      <c r="E25" s="172" t="str">
        <f t="shared" si="0"/>
        <v/>
      </c>
      <c r="F25" s="191"/>
      <c r="G25" s="192"/>
    </row>
    <row r="26" spans="2:7" ht="16.5" thickBot="1" x14ac:dyDescent="0.3">
      <c r="B26" s="42" t="str">
        <f>IF('EP1  E11-E12-E21'!B26="","",'EP1  E11-E12-E21'!B26)</f>
        <v/>
      </c>
      <c r="C26" s="42" t="str">
        <f>IF('EP1  E11-E12-E21'!C26="","",'EP1  E11-E12-E21'!C26)</f>
        <v/>
      </c>
      <c r="D26" s="215" t="str">
        <f t="shared" si="1"/>
        <v/>
      </c>
      <c r="E26" s="172" t="str">
        <f t="shared" si="0"/>
        <v/>
      </c>
      <c r="F26" s="191"/>
      <c r="G26" s="192"/>
    </row>
    <row r="27" spans="2:7" ht="16.5" thickBot="1" x14ac:dyDescent="0.3">
      <c r="B27" s="42" t="str">
        <f>IF('EP1  E11-E12-E21'!B27="","",'EP1  E11-E12-E21'!B27)</f>
        <v/>
      </c>
      <c r="C27" s="42" t="str">
        <f>IF('EP1  E11-E12-E21'!C27="","",'EP1  E11-E12-E21'!C27)</f>
        <v/>
      </c>
      <c r="D27" s="215" t="str">
        <f t="shared" si="1"/>
        <v/>
      </c>
      <c r="E27" s="172" t="str">
        <f t="shared" si="0"/>
        <v/>
      </c>
      <c r="F27" s="191"/>
      <c r="G27" s="192"/>
    </row>
    <row r="28" spans="2:7" ht="16.5" thickBot="1" x14ac:dyDescent="0.3">
      <c r="B28" s="42" t="str">
        <f>IF('EP1  E11-E12-E21'!B28="","",'EP1  E11-E12-E21'!B28)</f>
        <v/>
      </c>
      <c r="C28" s="42" t="str">
        <f>IF('EP1  E11-E12-E21'!C28="","",'EP1  E11-E12-E21'!C28)</f>
        <v/>
      </c>
      <c r="D28" s="215" t="str">
        <f t="shared" si="1"/>
        <v/>
      </c>
      <c r="E28" s="172" t="str">
        <f t="shared" si="0"/>
        <v/>
      </c>
      <c r="F28" s="191"/>
      <c r="G28" s="192"/>
    </row>
    <row r="29" spans="2:7" ht="16.5" thickBot="1" x14ac:dyDescent="0.3">
      <c r="B29" s="42" t="str">
        <f>IF('EP1  E11-E12-E21'!B29="","",'EP1  E11-E12-E21'!B29)</f>
        <v/>
      </c>
      <c r="C29" s="42" t="str">
        <f>IF('EP1  E11-E12-E21'!C29="","",'EP1  E11-E12-E21'!C29)</f>
        <v/>
      </c>
      <c r="D29" s="215" t="str">
        <f t="shared" si="1"/>
        <v/>
      </c>
      <c r="E29" s="172" t="str">
        <f t="shared" si="0"/>
        <v/>
      </c>
      <c r="F29" s="191"/>
      <c r="G29" s="192"/>
    </row>
    <row r="30" spans="2:7" ht="16.5" thickBot="1" x14ac:dyDescent="0.3">
      <c r="B30" s="42" t="str">
        <f>IF('EP1  E11-E12-E21'!B30="","",'EP1  E11-E12-E21'!B30)</f>
        <v/>
      </c>
      <c r="C30" s="42" t="str">
        <f>IF('EP1  E11-E12-E21'!C30="","",'EP1  E11-E12-E21'!C30)</f>
        <v/>
      </c>
      <c r="D30" s="215" t="str">
        <f t="shared" si="1"/>
        <v/>
      </c>
      <c r="E30" s="172" t="str">
        <f t="shared" si="0"/>
        <v/>
      </c>
      <c r="F30" s="191"/>
      <c r="G30" s="192"/>
    </row>
    <row r="31" spans="2:7" ht="16.5" thickBot="1" x14ac:dyDescent="0.3">
      <c r="B31" s="42" t="str">
        <f>IF('EP1  E11-E12-E21'!B31="","",'EP1  E11-E12-E21'!B31)</f>
        <v/>
      </c>
      <c r="C31" s="42" t="str">
        <f>IF('EP1  E11-E12-E21'!C31="","",'EP1  E11-E12-E21'!C31)</f>
        <v/>
      </c>
      <c r="D31" s="215" t="str">
        <f t="shared" si="1"/>
        <v/>
      </c>
      <c r="E31" s="172" t="str">
        <f t="shared" si="0"/>
        <v/>
      </c>
      <c r="F31" s="191"/>
      <c r="G31" s="192"/>
    </row>
    <row r="32" spans="2:7" ht="16.5" thickBot="1" x14ac:dyDescent="0.3">
      <c r="B32" s="42" t="str">
        <f>IF('EP1  E11-E12-E21'!B32="","",'EP1  E11-E12-E21'!B32)</f>
        <v/>
      </c>
      <c r="C32" s="42" t="str">
        <f>IF('EP1  E11-E12-E21'!C32="","",'EP1  E11-E12-E21'!C32)</f>
        <v/>
      </c>
      <c r="D32" s="215" t="str">
        <f t="shared" si="1"/>
        <v/>
      </c>
      <c r="E32" s="172" t="str">
        <f t="shared" si="0"/>
        <v/>
      </c>
      <c r="F32" s="191"/>
      <c r="G32" s="192"/>
    </row>
    <row r="33" spans="2:8" ht="16.5" thickBot="1" x14ac:dyDescent="0.3">
      <c r="B33" s="42" t="str">
        <f>IF('EP1  E11-E12-E21'!B33="","",'EP1  E11-E12-E21'!B33)</f>
        <v/>
      </c>
      <c r="C33" s="42" t="str">
        <f>IF('EP1  E11-E12-E21'!C33="","",'EP1  E11-E12-E21'!C33)</f>
        <v/>
      </c>
      <c r="D33" s="215" t="str">
        <f t="shared" si="1"/>
        <v/>
      </c>
      <c r="E33" s="172" t="str">
        <f t="shared" si="0"/>
        <v/>
      </c>
      <c r="F33" s="191"/>
      <c r="G33" s="192"/>
    </row>
    <row r="34" spans="2:8" ht="16.5" thickBot="1" x14ac:dyDescent="0.3">
      <c r="B34" s="42" t="str">
        <f>IF('EP1  E11-E12-E21'!B34="","",'EP1  E11-E12-E21'!B34)</f>
        <v/>
      </c>
      <c r="C34" s="42" t="str">
        <f>IF('EP1  E11-E12-E21'!C34="","",'EP1  E11-E12-E21'!C34)</f>
        <v/>
      </c>
      <c r="D34" s="215" t="str">
        <f t="shared" si="1"/>
        <v/>
      </c>
      <c r="E34" s="172" t="str">
        <f t="shared" si="0"/>
        <v/>
      </c>
      <c r="F34" s="191"/>
      <c r="G34" s="192"/>
    </row>
    <row r="35" spans="2:8" ht="16.5" thickBot="1" x14ac:dyDescent="0.3">
      <c r="B35" s="42" t="str">
        <f>IF('EP1  E11-E12-E21'!B35="","",'EP1  E11-E12-E21'!B35)</f>
        <v/>
      </c>
      <c r="C35" s="42" t="str">
        <f>IF('EP1  E11-E12-E21'!C35="","",'EP1  E11-E12-E21'!C35)</f>
        <v/>
      </c>
      <c r="D35" s="215" t="str">
        <f t="shared" si="1"/>
        <v/>
      </c>
      <c r="E35" s="172" t="str">
        <f t="shared" si="0"/>
        <v/>
      </c>
      <c r="F35" s="191"/>
      <c r="G35" s="192"/>
    </row>
    <row r="36" spans="2:8" ht="16.5" thickBot="1" x14ac:dyDescent="0.3">
      <c r="B36" s="42" t="str">
        <f>IF('EP1  E11-E12-E21'!B36="","",'EP1  E11-E12-E21'!B36)</f>
        <v/>
      </c>
      <c r="C36" s="42" t="str">
        <f>IF('EP1  E11-E12-E21'!C36="","",'EP1  E11-E12-E21'!C36)</f>
        <v/>
      </c>
      <c r="D36" s="215" t="str">
        <f t="shared" si="1"/>
        <v/>
      </c>
      <c r="E36" s="172" t="str">
        <f t="shared" si="0"/>
        <v/>
      </c>
      <c r="F36" s="191"/>
      <c r="G36" s="192"/>
    </row>
    <row r="37" spans="2:8" ht="16.5" thickBot="1" x14ac:dyDescent="0.3">
      <c r="B37" s="42" t="str">
        <f>IF('EP1  E11-E12-E21'!B37="","",'EP1  E11-E12-E21'!B37)</f>
        <v/>
      </c>
      <c r="C37" s="42" t="str">
        <f>IF('EP1  E11-E12-E21'!C37="","",'EP1  E11-E12-E21'!C37)</f>
        <v/>
      </c>
      <c r="D37" s="215" t="str">
        <f t="shared" si="1"/>
        <v/>
      </c>
      <c r="E37" s="172" t="str">
        <f t="shared" si="0"/>
        <v/>
      </c>
      <c r="F37" s="191"/>
      <c r="G37" s="192"/>
    </row>
    <row r="38" spans="2:8" ht="16.5" thickBot="1" x14ac:dyDescent="0.3">
      <c r="B38" s="42" t="str">
        <f>IF('EP1  E11-E12-E21'!B38="","",'EP1  E11-E12-E21'!B38)</f>
        <v/>
      </c>
      <c r="C38" s="42" t="str">
        <f>IF('EP1  E11-E12-E21'!C38="","",'EP1  E11-E12-E21'!C38)</f>
        <v/>
      </c>
      <c r="D38" s="215" t="str">
        <f t="shared" si="1"/>
        <v/>
      </c>
      <c r="E38" s="172" t="str">
        <f t="shared" si="0"/>
        <v/>
      </c>
      <c r="F38" s="191"/>
      <c r="G38" s="192"/>
    </row>
    <row r="39" spans="2:8" ht="16.5" thickBot="1" x14ac:dyDescent="0.3">
      <c r="B39" s="42" t="str">
        <f>IF('EP1  E11-E12-E21'!B39="","",'EP1  E11-E12-E21'!B39)</f>
        <v/>
      </c>
      <c r="C39" s="42" t="str">
        <f>IF('EP1  E11-E12-E21'!C39="","",'EP1  E11-E12-E21'!C39)</f>
        <v/>
      </c>
      <c r="D39" s="215" t="str">
        <f t="shared" si="1"/>
        <v/>
      </c>
      <c r="E39" s="172" t="str">
        <f t="shared" si="0"/>
        <v/>
      </c>
      <c r="F39" s="191"/>
      <c r="G39" s="192"/>
    </row>
    <row r="40" spans="2:8" ht="16.5" thickBot="1" x14ac:dyDescent="0.3">
      <c r="B40" s="42" t="str">
        <f>IF('EP1  E11-E12-E21'!B40="","",'EP1  E11-E12-E21'!B40)</f>
        <v/>
      </c>
      <c r="C40" s="42" t="str">
        <f>IF('EP1  E11-E12-E21'!C40="","",'EP1  E11-E12-E21'!C40)</f>
        <v/>
      </c>
      <c r="D40" s="215" t="str">
        <f t="shared" si="1"/>
        <v/>
      </c>
      <c r="E40" s="172" t="str">
        <f t="shared" si="0"/>
        <v/>
      </c>
      <c r="F40" s="191"/>
      <c r="G40" s="192"/>
    </row>
    <row r="41" spans="2:8" ht="16.5" thickBot="1" x14ac:dyDescent="0.3">
      <c r="B41" s="42" t="str">
        <f>IF('EP1  E11-E12-E21'!B41="","",'EP1  E11-E12-E21'!B41)</f>
        <v/>
      </c>
      <c r="C41" s="42" t="str">
        <f>IF('EP1  E11-E12-E21'!C41="","",'EP1  E11-E12-E21'!C41)</f>
        <v/>
      </c>
      <c r="D41" s="215" t="str">
        <f t="shared" si="1"/>
        <v/>
      </c>
      <c r="E41" s="172" t="str">
        <f t="shared" si="0"/>
        <v/>
      </c>
      <c r="F41" s="191"/>
      <c r="G41" s="192"/>
    </row>
    <row r="42" spans="2:8" ht="16.5" thickBot="1" x14ac:dyDescent="0.3">
      <c r="B42" s="42" t="str">
        <f>IF('EP1  E11-E12-E21'!B42="","",'EP1  E11-E12-E21'!B42)</f>
        <v/>
      </c>
      <c r="C42" s="42" t="str">
        <f>IF('EP1  E11-E12-E21'!C42="","",'EP1  E11-E12-E21'!C42)</f>
        <v/>
      </c>
      <c r="D42" s="215" t="str">
        <f t="shared" si="1"/>
        <v/>
      </c>
      <c r="E42" s="172" t="str">
        <f t="shared" si="0"/>
        <v/>
      </c>
      <c r="F42" s="191"/>
      <c r="G42" s="192"/>
    </row>
    <row r="43" spans="2:8" ht="16.5" thickBot="1" x14ac:dyDescent="0.3">
      <c r="B43" s="42" t="str">
        <f>IF('EP1  E11-E12-E21'!B43="","",'EP1  E11-E12-E21'!B43)</f>
        <v/>
      </c>
      <c r="C43" s="42" t="str">
        <f>IF('EP1  E11-E12-E21'!C43="","",'EP1  E11-E12-E21'!C43)</f>
        <v/>
      </c>
      <c r="D43" s="215" t="str">
        <f t="shared" si="1"/>
        <v/>
      </c>
      <c r="E43" s="172" t="str">
        <f t="shared" si="0"/>
        <v/>
      </c>
      <c r="F43" s="191"/>
      <c r="G43" s="192"/>
    </row>
    <row r="44" spans="2:8" ht="16.5" thickBot="1" x14ac:dyDescent="0.3">
      <c r="B44" s="42" t="str">
        <f>IF('EP1  E11-E12-E21'!B44="","",'EP1  E11-E12-E21'!B44)</f>
        <v/>
      </c>
      <c r="C44" s="42" t="str">
        <f>IF('EP1  E11-E12-E21'!C44="","",'EP1  E11-E12-E21'!C44)</f>
        <v/>
      </c>
      <c r="D44" s="215" t="str">
        <f t="shared" si="1"/>
        <v/>
      </c>
      <c r="E44" s="172" t="str">
        <f t="shared" si="0"/>
        <v/>
      </c>
      <c r="F44" s="193"/>
      <c r="G44" s="194"/>
    </row>
    <row r="45" spans="2:8" x14ac:dyDescent="0.25">
      <c r="D45" s="36"/>
      <c r="E45" s="36"/>
      <c r="F45" s="36"/>
      <c r="G45" s="36"/>
    </row>
    <row r="47" spans="2:8" x14ac:dyDescent="0.25">
      <c r="C47" t="s">
        <v>15</v>
      </c>
      <c r="D47" s="6" t="str">
        <f>IF(D9="","",AVERAGE(D9:D44))</f>
        <v/>
      </c>
      <c r="E47" s="6" t="str">
        <f>IF(E9="","",AVERAGE(E9:E44))</f>
        <v/>
      </c>
      <c r="F47" s="6" t="str">
        <f>IF(F9="","",AVERAGE(F9:F44))</f>
        <v/>
      </c>
      <c r="G47" s="6" t="str">
        <f>IF(G9="","",AVERAGE(G9:G44))</f>
        <v/>
      </c>
      <c r="H47" s="6"/>
    </row>
    <row r="48" spans="2:8" x14ac:dyDescent="0.25">
      <c r="C48" t="s">
        <v>16</v>
      </c>
      <c r="D48" s="6" t="str">
        <f>IF(D9="","",MIN(D9:D44))</f>
        <v/>
      </c>
      <c r="E48" s="6" t="str">
        <f>IF(E9="","",MIN(E9:E44))</f>
        <v/>
      </c>
      <c r="F48" s="6" t="str">
        <f>IF(F9="","",MIN(F9:F44))</f>
        <v/>
      </c>
      <c r="G48" s="6" t="str">
        <f>IF(G9="","",MIN(G9:G44))</f>
        <v/>
      </c>
      <c r="H48" s="6"/>
    </row>
    <row r="49" spans="3:8" x14ac:dyDescent="0.25">
      <c r="C49" t="s">
        <v>17</v>
      </c>
      <c r="D49" s="6" t="str">
        <f>IF(D9="","",MAX(D9:D44))</f>
        <v/>
      </c>
      <c r="E49" s="6" t="str">
        <f>IF(E9="","",MAX(E9:E44))</f>
        <v/>
      </c>
      <c r="F49" s="6" t="str">
        <f>IF(F9="","",MAX(F9:F44))</f>
        <v/>
      </c>
      <c r="G49" s="6" t="str">
        <f>IF(G9="","",MAX(G9:G44))</f>
        <v/>
      </c>
      <c r="H49" s="6"/>
    </row>
  </sheetData>
  <sheetProtection password="CC10" sheet="1" objects="1" scenarios="1"/>
  <mergeCells count="3">
    <mergeCell ref="C3:G3"/>
    <mergeCell ref="D7:G7"/>
    <mergeCell ref="D5:G5"/>
  </mergeCells>
  <conditionalFormatting sqref="D9:E45">
    <cfRule type="colorScale" priority="27">
      <colorScale>
        <cfvo type="num" val="30"/>
        <cfvo type="num" val="30"/>
        <color rgb="FFFC5442"/>
        <color rgb="FF25B98B"/>
      </colorScale>
    </cfRule>
    <cfRule type="colorScale" priority="28">
      <colorScale>
        <cfvo type="num" val="15"/>
        <cfvo type="num" val="15"/>
        <color rgb="FFFF7128"/>
        <color rgb="FF00B050"/>
      </colorScale>
    </cfRule>
  </conditionalFormatting>
  <conditionalFormatting sqref="F9:G45">
    <cfRule type="colorScale" priority="26">
      <colorScale>
        <cfvo type="num" val="15"/>
        <cfvo type="num" val="15"/>
        <color rgb="FFFF7128"/>
        <color rgb="FF00B050"/>
      </colorScale>
    </cfRule>
  </conditionalFormatting>
  <conditionalFormatting sqref="E9:E43">
    <cfRule type="colorScale" priority="2">
      <colorScale>
        <cfvo type="num" val="10"/>
        <cfvo type="num" val="10"/>
        <color rgb="FFFF0000"/>
        <color rgb="FF6BF446"/>
      </colorScale>
    </cfRule>
  </conditionalFormatting>
  <pageMargins left="0.25" right="0.25" top="0.75" bottom="0.75" header="0.3" footer="0.3"/>
  <pageSetup paperSize="9" orientation="landscape" horizontalDpi="48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9" sqref="J9"/>
    </sheetView>
  </sheetViews>
  <sheetFormatPr baseColWidth="10" defaultRowHeight="15" x14ac:dyDescent="0.25"/>
  <cols>
    <col min="1" max="1" width="3.5703125" customWidth="1"/>
    <col min="2" max="2" width="28.7109375" customWidth="1"/>
    <col min="3" max="3" width="27.28515625" customWidth="1"/>
    <col min="4" max="8" width="7.85546875" customWidth="1"/>
    <col min="9" max="10" width="8.140625" customWidth="1"/>
  </cols>
  <sheetData>
    <row r="1" spans="1:10" s="166" customFormat="1" ht="28.5" x14ac:dyDescent="0.45">
      <c r="C1" s="166" t="s">
        <v>135</v>
      </c>
    </row>
    <row r="3" spans="1:10" ht="14.25" customHeight="1" x14ac:dyDescent="0.25">
      <c r="B3" s="164" t="s">
        <v>124</v>
      </c>
      <c r="C3" s="252" t="str">
        <f>IF('EP1  E11-E12-E21'!C2:G2="","",'EP1  E11-E12-E21'!C2:G2)</f>
        <v/>
      </c>
      <c r="D3" s="252"/>
      <c r="E3" s="252"/>
      <c r="F3" s="252"/>
      <c r="G3" s="252"/>
    </row>
    <row r="4" spans="1:10" ht="14.25" customHeight="1" thickBot="1" x14ac:dyDescent="0.3">
      <c r="D4" s="170" t="s">
        <v>114</v>
      </c>
    </row>
    <row r="5" spans="1:10" ht="45" customHeight="1" thickTop="1" thickBot="1" x14ac:dyDescent="0.3">
      <c r="B5" s="2" t="s">
        <v>11</v>
      </c>
      <c r="D5" s="298" t="s">
        <v>49</v>
      </c>
      <c r="E5" s="299"/>
      <c r="F5" s="299"/>
      <c r="G5" s="299"/>
      <c r="H5" s="300"/>
      <c r="I5" s="294" t="s">
        <v>54</v>
      </c>
      <c r="J5" s="295"/>
    </row>
    <row r="6" spans="1:10" ht="34.5" customHeight="1" thickBot="1" x14ac:dyDescent="0.3">
      <c r="B6" s="171" t="str">
        <f>IF('EP1  E11-E12-E21'!B6="","",'EP1  E11-E12-E21'!B6)</f>
        <v/>
      </c>
      <c r="D6" s="39" t="s">
        <v>50</v>
      </c>
      <c r="E6" s="301" t="s">
        <v>51</v>
      </c>
      <c r="F6" s="301"/>
      <c r="G6" s="301" t="s">
        <v>53</v>
      </c>
      <c r="H6" s="302"/>
      <c r="I6" s="296"/>
      <c r="J6" s="297"/>
    </row>
    <row r="7" spans="1:10" ht="85.5" customHeight="1" thickBot="1" x14ac:dyDescent="0.3">
      <c r="A7" s="62"/>
      <c r="B7" s="62"/>
      <c r="D7" s="210" t="s">
        <v>137</v>
      </c>
      <c r="E7" s="210" t="s">
        <v>137</v>
      </c>
      <c r="F7" s="210" t="s">
        <v>138</v>
      </c>
      <c r="G7" s="210" t="s">
        <v>137</v>
      </c>
      <c r="H7" s="208" t="s">
        <v>138</v>
      </c>
      <c r="I7" s="123" t="s">
        <v>46</v>
      </c>
      <c r="J7" s="124" t="s">
        <v>22</v>
      </c>
    </row>
    <row r="8" spans="1:10" ht="20.25" customHeight="1" thickTop="1" thickBot="1" x14ac:dyDescent="0.3">
      <c r="A8" s="73"/>
      <c r="B8" s="74" t="s">
        <v>0</v>
      </c>
      <c r="C8" s="74" t="s">
        <v>134</v>
      </c>
      <c r="D8" s="75" t="s">
        <v>9</v>
      </c>
      <c r="E8" s="66" t="s">
        <v>52</v>
      </c>
      <c r="F8" s="66" t="s">
        <v>36</v>
      </c>
      <c r="G8" s="66" t="s">
        <v>10</v>
      </c>
      <c r="H8" s="76" t="s">
        <v>24</v>
      </c>
      <c r="I8" s="70" t="s">
        <v>48</v>
      </c>
      <c r="J8" s="125" t="s">
        <v>9</v>
      </c>
    </row>
    <row r="9" spans="1:10" ht="20.25" thickTop="1" thickBot="1" x14ac:dyDescent="0.35">
      <c r="A9" s="10"/>
      <c r="B9" s="74" t="str">
        <f>IF('EP1  E11-E12-E21'!B9="","",'EP1  E11-E12-E21'!B9)</f>
        <v/>
      </c>
      <c r="C9" s="74" t="str">
        <f>IF('EP1  E11-E12-E21'!C9="","",'EP1  E11-E12-E21'!C9)</f>
        <v/>
      </c>
      <c r="D9" s="198"/>
      <c r="E9" s="198"/>
      <c r="F9" s="198"/>
      <c r="G9" s="198"/>
      <c r="H9" s="198"/>
      <c r="I9" s="77" t="str">
        <f>IF(D9="","",SUM(D9:H9))</f>
        <v/>
      </c>
      <c r="J9" s="120" t="str">
        <f>IF(I9="","",I9/4)</f>
        <v/>
      </c>
    </row>
    <row r="10" spans="1:10" ht="20.25" thickTop="1" thickBot="1" x14ac:dyDescent="0.35">
      <c r="A10" s="10"/>
      <c r="B10" s="74" t="str">
        <f>IF('EP1  E11-E12-E21'!B10="","",'EP1  E11-E12-E21'!B10)</f>
        <v/>
      </c>
      <c r="C10" s="74" t="str">
        <f>IF('EP1  E11-E12-E21'!C10="","",'EP1  E11-E12-E21'!C10)</f>
        <v/>
      </c>
      <c r="D10" s="198"/>
      <c r="E10" s="198"/>
      <c r="F10" s="198"/>
      <c r="G10" s="198"/>
      <c r="H10" s="198"/>
      <c r="I10" s="77" t="str">
        <f t="shared" ref="I10:I44" si="0">IF(D10="","",SUM(D10:H10))</f>
        <v/>
      </c>
      <c r="J10" s="121" t="str">
        <f t="shared" ref="J10:J44" si="1">IF(I10="","",I10/4)</f>
        <v/>
      </c>
    </row>
    <row r="11" spans="1:10" ht="20.25" thickTop="1" thickBot="1" x14ac:dyDescent="0.35">
      <c r="A11" s="10"/>
      <c r="B11" s="74" t="str">
        <f>IF('EP1  E11-E12-E21'!B11="","",'EP1  E11-E12-E21'!B11)</f>
        <v/>
      </c>
      <c r="C11" s="74" t="str">
        <f>IF('EP1  E11-E12-E21'!C11="","",'EP1  E11-E12-E21'!C11)</f>
        <v/>
      </c>
      <c r="D11" s="198"/>
      <c r="E11" s="198"/>
      <c r="F11" s="198"/>
      <c r="G11" s="198"/>
      <c r="H11" s="198"/>
      <c r="I11" s="77" t="str">
        <f t="shared" si="0"/>
        <v/>
      </c>
      <c r="J11" s="121" t="str">
        <f t="shared" si="1"/>
        <v/>
      </c>
    </row>
    <row r="12" spans="1:10" ht="20.25" thickTop="1" thickBot="1" x14ac:dyDescent="0.35">
      <c r="A12" s="10"/>
      <c r="B12" s="74" t="str">
        <f>IF('EP1  E11-E12-E21'!B12="","",'EP1  E11-E12-E21'!B12)</f>
        <v/>
      </c>
      <c r="C12" s="74" t="str">
        <f>IF('EP1  E11-E12-E21'!C12="","",'EP1  E11-E12-E21'!C12)</f>
        <v/>
      </c>
      <c r="D12" s="198"/>
      <c r="E12" s="198"/>
      <c r="F12" s="198"/>
      <c r="G12" s="198"/>
      <c r="H12" s="198"/>
      <c r="I12" s="77" t="str">
        <f t="shared" si="0"/>
        <v/>
      </c>
      <c r="J12" s="121" t="str">
        <f t="shared" si="1"/>
        <v/>
      </c>
    </row>
    <row r="13" spans="1:10" ht="20.25" thickTop="1" thickBot="1" x14ac:dyDescent="0.35">
      <c r="A13" s="10"/>
      <c r="B13" s="74" t="str">
        <f>IF('EP1  E11-E12-E21'!B13="","",'EP1  E11-E12-E21'!B13)</f>
        <v/>
      </c>
      <c r="C13" s="74" t="str">
        <f>IF('EP1  E11-E12-E21'!C13="","",'EP1  E11-E12-E21'!C13)</f>
        <v/>
      </c>
      <c r="D13" s="198"/>
      <c r="E13" s="198"/>
      <c r="F13" s="198"/>
      <c r="G13" s="198"/>
      <c r="H13" s="198"/>
      <c r="I13" s="77" t="str">
        <f t="shared" si="0"/>
        <v/>
      </c>
      <c r="J13" s="121" t="str">
        <f t="shared" si="1"/>
        <v/>
      </c>
    </row>
    <row r="14" spans="1:10" ht="20.25" thickTop="1" thickBot="1" x14ac:dyDescent="0.35">
      <c r="A14" s="10"/>
      <c r="B14" s="74" t="str">
        <f>IF('EP1  E11-E12-E21'!B14="","",'EP1  E11-E12-E21'!B14)</f>
        <v/>
      </c>
      <c r="C14" s="74" t="str">
        <f>IF('EP1  E11-E12-E21'!C14="","",'EP1  E11-E12-E21'!C14)</f>
        <v/>
      </c>
      <c r="D14" s="198"/>
      <c r="E14" s="198"/>
      <c r="F14" s="198"/>
      <c r="G14" s="198"/>
      <c r="H14" s="198"/>
      <c r="I14" s="77" t="str">
        <f t="shared" si="0"/>
        <v/>
      </c>
      <c r="J14" s="121" t="str">
        <f t="shared" si="1"/>
        <v/>
      </c>
    </row>
    <row r="15" spans="1:10" ht="20.25" thickTop="1" thickBot="1" x14ac:dyDescent="0.35">
      <c r="A15" s="10"/>
      <c r="B15" s="74" t="str">
        <f>IF('EP1  E11-E12-E21'!B15="","",'EP1  E11-E12-E21'!B15)</f>
        <v/>
      </c>
      <c r="C15" s="74" t="str">
        <f>IF('EP1  E11-E12-E21'!C15="","",'EP1  E11-E12-E21'!C15)</f>
        <v/>
      </c>
      <c r="D15" s="198"/>
      <c r="E15" s="198"/>
      <c r="F15" s="198"/>
      <c r="G15" s="198"/>
      <c r="H15" s="198"/>
      <c r="I15" s="77" t="str">
        <f t="shared" si="0"/>
        <v/>
      </c>
      <c r="J15" s="121" t="str">
        <f t="shared" si="1"/>
        <v/>
      </c>
    </row>
    <row r="16" spans="1:10" ht="20.25" thickTop="1" thickBot="1" x14ac:dyDescent="0.35">
      <c r="A16" s="10"/>
      <c r="B16" s="74" t="str">
        <f>IF('EP1  E11-E12-E21'!B16="","",'EP1  E11-E12-E21'!B16)</f>
        <v/>
      </c>
      <c r="C16" s="74" t="str">
        <f>IF('EP1  E11-E12-E21'!C16="","",'EP1  E11-E12-E21'!C16)</f>
        <v/>
      </c>
      <c r="D16" s="198"/>
      <c r="E16" s="198"/>
      <c r="F16" s="198"/>
      <c r="G16" s="198"/>
      <c r="H16" s="198"/>
      <c r="I16" s="77" t="str">
        <f t="shared" si="0"/>
        <v/>
      </c>
      <c r="J16" s="121" t="str">
        <f t="shared" si="1"/>
        <v/>
      </c>
    </row>
    <row r="17" spans="1:10" ht="20.25" thickTop="1" thickBot="1" x14ac:dyDescent="0.35">
      <c r="A17" s="10"/>
      <c r="B17" s="74" t="str">
        <f>IF('EP1  E11-E12-E21'!B17="","",'EP1  E11-E12-E21'!B17)</f>
        <v/>
      </c>
      <c r="C17" s="74" t="str">
        <f>IF('EP1  E11-E12-E21'!C17="","",'EP1  E11-E12-E21'!C17)</f>
        <v/>
      </c>
      <c r="D17" s="198"/>
      <c r="E17" s="198"/>
      <c r="F17" s="198"/>
      <c r="G17" s="198"/>
      <c r="H17" s="198"/>
      <c r="I17" s="77" t="str">
        <f t="shared" si="0"/>
        <v/>
      </c>
      <c r="J17" s="121" t="str">
        <f t="shared" si="1"/>
        <v/>
      </c>
    </row>
    <row r="18" spans="1:10" ht="20.25" thickTop="1" thickBot="1" x14ac:dyDescent="0.35">
      <c r="A18" s="10"/>
      <c r="B18" s="74" t="str">
        <f>IF('EP1  E11-E12-E21'!B18="","",'EP1  E11-E12-E21'!B18)</f>
        <v/>
      </c>
      <c r="C18" s="74" t="str">
        <f>IF('EP1  E11-E12-E21'!C18="","",'EP1  E11-E12-E21'!C18)</f>
        <v/>
      </c>
      <c r="D18" s="198"/>
      <c r="E18" s="198"/>
      <c r="F18" s="198"/>
      <c r="G18" s="198"/>
      <c r="H18" s="198"/>
      <c r="I18" s="77" t="str">
        <f t="shared" si="0"/>
        <v/>
      </c>
      <c r="J18" s="121" t="str">
        <f t="shared" si="1"/>
        <v/>
      </c>
    </row>
    <row r="19" spans="1:10" ht="20.25" thickTop="1" thickBot="1" x14ac:dyDescent="0.35">
      <c r="A19" s="10"/>
      <c r="B19" s="74" t="str">
        <f>IF('EP1  E11-E12-E21'!B19="","",'EP1  E11-E12-E21'!B19)</f>
        <v/>
      </c>
      <c r="C19" s="74" t="str">
        <f>IF('EP1  E11-E12-E21'!C19="","",'EP1  E11-E12-E21'!C19)</f>
        <v/>
      </c>
      <c r="D19" s="198"/>
      <c r="E19" s="198"/>
      <c r="F19" s="198"/>
      <c r="G19" s="198"/>
      <c r="H19" s="198"/>
      <c r="I19" s="77" t="str">
        <f t="shared" si="0"/>
        <v/>
      </c>
      <c r="J19" s="121" t="str">
        <f t="shared" si="1"/>
        <v/>
      </c>
    </row>
    <row r="20" spans="1:10" ht="20.25" thickTop="1" thickBot="1" x14ac:dyDescent="0.35">
      <c r="A20" s="10"/>
      <c r="B20" s="74" t="str">
        <f>IF('EP1  E11-E12-E21'!B20="","",'EP1  E11-E12-E21'!B20)</f>
        <v/>
      </c>
      <c r="C20" s="74" t="str">
        <f>IF('EP1  E11-E12-E21'!C20="","",'EP1  E11-E12-E21'!C20)</f>
        <v/>
      </c>
      <c r="D20" s="198"/>
      <c r="E20" s="198"/>
      <c r="F20" s="198"/>
      <c r="G20" s="198"/>
      <c r="H20" s="198"/>
      <c r="I20" s="77" t="str">
        <f t="shared" si="0"/>
        <v/>
      </c>
      <c r="J20" s="121" t="str">
        <f t="shared" si="1"/>
        <v/>
      </c>
    </row>
    <row r="21" spans="1:10" ht="20.25" thickTop="1" thickBot="1" x14ac:dyDescent="0.35">
      <c r="A21" s="10"/>
      <c r="B21" s="74" t="str">
        <f>IF('EP1  E11-E12-E21'!B21="","",'EP1  E11-E12-E21'!B21)</f>
        <v/>
      </c>
      <c r="C21" s="74" t="str">
        <f>IF('EP1  E11-E12-E21'!C21="","",'EP1  E11-E12-E21'!C21)</f>
        <v/>
      </c>
      <c r="D21" s="198"/>
      <c r="E21" s="198"/>
      <c r="F21" s="198"/>
      <c r="G21" s="198"/>
      <c r="H21" s="198"/>
      <c r="I21" s="77" t="str">
        <f t="shared" si="0"/>
        <v/>
      </c>
      <c r="J21" s="121" t="str">
        <f t="shared" si="1"/>
        <v/>
      </c>
    </row>
    <row r="22" spans="1:10" ht="20.25" thickTop="1" thickBot="1" x14ac:dyDescent="0.35">
      <c r="A22" s="10"/>
      <c r="B22" s="74" t="str">
        <f>IF('EP1  E11-E12-E21'!B22="","",'EP1  E11-E12-E21'!B22)</f>
        <v/>
      </c>
      <c r="C22" s="74" t="str">
        <f>IF('EP1  E11-E12-E21'!C22="","",'EP1  E11-E12-E21'!C22)</f>
        <v/>
      </c>
      <c r="D22" s="198"/>
      <c r="E22" s="198"/>
      <c r="F22" s="198"/>
      <c r="G22" s="198"/>
      <c r="H22" s="198"/>
      <c r="I22" s="77" t="str">
        <f t="shared" si="0"/>
        <v/>
      </c>
      <c r="J22" s="121" t="str">
        <f t="shared" si="1"/>
        <v/>
      </c>
    </row>
    <row r="23" spans="1:10" ht="20.25" thickTop="1" thickBot="1" x14ac:dyDescent="0.35">
      <c r="A23" s="10"/>
      <c r="B23" s="74" t="str">
        <f>IF('EP1  E11-E12-E21'!B23="","",'EP1  E11-E12-E21'!B23)</f>
        <v/>
      </c>
      <c r="C23" s="74" t="str">
        <f>IF('EP1  E11-E12-E21'!C23="","",'EP1  E11-E12-E21'!C23)</f>
        <v/>
      </c>
      <c r="D23" s="198"/>
      <c r="E23" s="198"/>
      <c r="F23" s="198"/>
      <c r="G23" s="198"/>
      <c r="H23" s="198"/>
      <c r="I23" s="77" t="str">
        <f t="shared" si="0"/>
        <v/>
      </c>
      <c r="J23" s="121" t="str">
        <f t="shared" si="1"/>
        <v/>
      </c>
    </row>
    <row r="24" spans="1:10" ht="20.25" thickTop="1" thickBot="1" x14ac:dyDescent="0.35">
      <c r="A24" s="10"/>
      <c r="B24" s="74" t="str">
        <f>IF('EP1  E11-E12-E21'!B24="","",'EP1  E11-E12-E21'!B24)</f>
        <v/>
      </c>
      <c r="C24" s="74" t="str">
        <f>IF('EP1  E11-E12-E21'!C24="","",'EP1  E11-E12-E21'!C24)</f>
        <v/>
      </c>
      <c r="D24" s="198"/>
      <c r="E24" s="198"/>
      <c r="F24" s="198"/>
      <c r="G24" s="198"/>
      <c r="H24" s="198"/>
      <c r="I24" s="77" t="str">
        <f t="shared" si="0"/>
        <v/>
      </c>
      <c r="J24" s="121" t="str">
        <f t="shared" si="1"/>
        <v/>
      </c>
    </row>
    <row r="25" spans="1:10" ht="20.25" thickTop="1" thickBot="1" x14ac:dyDescent="0.35">
      <c r="A25" s="10"/>
      <c r="B25" s="74" t="str">
        <f>IF('EP1  E11-E12-E21'!B25="","",'EP1  E11-E12-E21'!B25)</f>
        <v/>
      </c>
      <c r="C25" s="74" t="str">
        <f>IF('EP1  E11-E12-E21'!C25="","",'EP1  E11-E12-E21'!C25)</f>
        <v/>
      </c>
      <c r="D25" s="198"/>
      <c r="E25" s="198"/>
      <c r="F25" s="198"/>
      <c r="G25" s="198"/>
      <c r="H25" s="198"/>
      <c r="I25" s="77" t="str">
        <f t="shared" si="0"/>
        <v/>
      </c>
      <c r="J25" s="121" t="str">
        <f t="shared" si="1"/>
        <v/>
      </c>
    </row>
    <row r="26" spans="1:10" ht="20.25" thickTop="1" thickBot="1" x14ac:dyDescent="0.35">
      <c r="A26" s="10"/>
      <c r="B26" s="74" t="str">
        <f>IF('EP1  E11-E12-E21'!B26="","",'EP1  E11-E12-E21'!B26)</f>
        <v/>
      </c>
      <c r="C26" s="74" t="str">
        <f>IF('EP1  E11-E12-E21'!C26="","",'EP1  E11-E12-E21'!C26)</f>
        <v/>
      </c>
      <c r="D26" s="198"/>
      <c r="E26" s="198"/>
      <c r="F26" s="198"/>
      <c r="G26" s="198"/>
      <c r="H26" s="198"/>
      <c r="I26" s="77" t="str">
        <f t="shared" si="0"/>
        <v/>
      </c>
      <c r="J26" s="121" t="str">
        <f t="shared" si="1"/>
        <v/>
      </c>
    </row>
    <row r="27" spans="1:10" ht="20.25" thickTop="1" thickBot="1" x14ac:dyDescent="0.35">
      <c r="A27" s="10"/>
      <c r="B27" s="74" t="str">
        <f>IF('EP1  E11-E12-E21'!B27="","",'EP1  E11-E12-E21'!B27)</f>
        <v/>
      </c>
      <c r="C27" s="74" t="str">
        <f>IF('EP1  E11-E12-E21'!C27="","",'EP1  E11-E12-E21'!C27)</f>
        <v/>
      </c>
      <c r="D27" s="198"/>
      <c r="E27" s="198"/>
      <c r="F27" s="198"/>
      <c r="G27" s="198"/>
      <c r="H27" s="198"/>
      <c r="I27" s="77" t="str">
        <f t="shared" si="0"/>
        <v/>
      </c>
      <c r="J27" s="121" t="str">
        <f t="shared" si="1"/>
        <v/>
      </c>
    </row>
    <row r="28" spans="1:10" ht="20.25" thickTop="1" thickBot="1" x14ac:dyDescent="0.35">
      <c r="A28" s="10"/>
      <c r="B28" s="74" t="str">
        <f>IF('EP1  E11-E12-E21'!B28="","",'EP1  E11-E12-E21'!B28)</f>
        <v/>
      </c>
      <c r="C28" s="74" t="str">
        <f>IF('EP1  E11-E12-E21'!C28="","",'EP1  E11-E12-E21'!C28)</f>
        <v/>
      </c>
      <c r="D28" s="198"/>
      <c r="E28" s="198"/>
      <c r="F28" s="198"/>
      <c r="G28" s="198"/>
      <c r="H28" s="198"/>
      <c r="I28" s="77" t="str">
        <f t="shared" si="0"/>
        <v/>
      </c>
      <c r="J28" s="121" t="str">
        <f t="shared" si="1"/>
        <v/>
      </c>
    </row>
    <row r="29" spans="1:10" ht="20.25" thickTop="1" thickBot="1" x14ac:dyDescent="0.35">
      <c r="A29" s="10"/>
      <c r="B29" s="74" t="str">
        <f>IF('EP1  E11-E12-E21'!B29="","",'EP1  E11-E12-E21'!B29)</f>
        <v/>
      </c>
      <c r="C29" s="74" t="str">
        <f>IF('EP1  E11-E12-E21'!C29="","",'EP1  E11-E12-E21'!C29)</f>
        <v/>
      </c>
      <c r="D29" s="198"/>
      <c r="E29" s="198"/>
      <c r="F29" s="198"/>
      <c r="G29" s="198"/>
      <c r="H29" s="198"/>
      <c r="I29" s="77" t="str">
        <f t="shared" si="0"/>
        <v/>
      </c>
      <c r="J29" s="121" t="str">
        <f t="shared" si="1"/>
        <v/>
      </c>
    </row>
    <row r="30" spans="1:10" ht="20.25" thickTop="1" thickBot="1" x14ac:dyDescent="0.35">
      <c r="A30" s="10"/>
      <c r="B30" s="74" t="str">
        <f>IF('EP1  E11-E12-E21'!B30="","",'EP1  E11-E12-E21'!B30)</f>
        <v/>
      </c>
      <c r="C30" s="74" t="str">
        <f>IF('EP1  E11-E12-E21'!C30="","",'EP1  E11-E12-E21'!C30)</f>
        <v/>
      </c>
      <c r="D30" s="198"/>
      <c r="E30" s="198"/>
      <c r="F30" s="198"/>
      <c r="G30" s="198"/>
      <c r="H30" s="198"/>
      <c r="I30" s="77" t="str">
        <f t="shared" si="0"/>
        <v/>
      </c>
      <c r="J30" s="121" t="str">
        <f t="shared" si="1"/>
        <v/>
      </c>
    </row>
    <row r="31" spans="1:10" ht="20.25" thickTop="1" thickBot="1" x14ac:dyDescent="0.35">
      <c r="A31" s="10"/>
      <c r="B31" s="74" t="str">
        <f>IF('EP1  E11-E12-E21'!B31="","",'EP1  E11-E12-E21'!B31)</f>
        <v/>
      </c>
      <c r="C31" s="74" t="str">
        <f>IF('EP1  E11-E12-E21'!C31="","",'EP1  E11-E12-E21'!C31)</f>
        <v/>
      </c>
      <c r="D31" s="198"/>
      <c r="E31" s="198"/>
      <c r="F31" s="198"/>
      <c r="G31" s="198"/>
      <c r="H31" s="198"/>
      <c r="I31" s="77" t="str">
        <f t="shared" si="0"/>
        <v/>
      </c>
      <c r="J31" s="121" t="str">
        <f t="shared" si="1"/>
        <v/>
      </c>
    </row>
    <row r="32" spans="1:10" ht="20.25" thickTop="1" thickBot="1" x14ac:dyDescent="0.35">
      <c r="A32" s="10"/>
      <c r="B32" s="74" t="str">
        <f>IF('EP1  E11-E12-E21'!B32="","",'EP1  E11-E12-E21'!B32)</f>
        <v/>
      </c>
      <c r="C32" s="74" t="str">
        <f>IF('EP1  E11-E12-E21'!C32="","",'EP1  E11-E12-E21'!C32)</f>
        <v/>
      </c>
      <c r="D32" s="198"/>
      <c r="E32" s="198"/>
      <c r="F32" s="198"/>
      <c r="G32" s="198"/>
      <c r="H32" s="198"/>
      <c r="I32" s="77" t="str">
        <f t="shared" si="0"/>
        <v/>
      </c>
      <c r="J32" s="121" t="str">
        <f t="shared" si="1"/>
        <v/>
      </c>
    </row>
    <row r="33" spans="1:10" ht="20.25" thickTop="1" thickBot="1" x14ac:dyDescent="0.35">
      <c r="A33" s="10"/>
      <c r="B33" s="74" t="str">
        <f>IF('EP1  E11-E12-E21'!B33="","",'EP1  E11-E12-E21'!B33)</f>
        <v/>
      </c>
      <c r="C33" s="74" t="str">
        <f>IF('EP1  E11-E12-E21'!C33="","",'EP1  E11-E12-E21'!C33)</f>
        <v/>
      </c>
      <c r="D33" s="198"/>
      <c r="E33" s="198"/>
      <c r="F33" s="198"/>
      <c r="G33" s="198"/>
      <c r="H33" s="198"/>
      <c r="I33" s="77" t="str">
        <f t="shared" si="0"/>
        <v/>
      </c>
      <c r="J33" s="121" t="str">
        <f t="shared" si="1"/>
        <v/>
      </c>
    </row>
    <row r="34" spans="1:10" ht="20.25" thickTop="1" thickBot="1" x14ac:dyDescent="0.35">
      <c r="A34" s="10"/>
      <c r="B34" s="74" t="str">
        <f>IF('EP1  E11-E12-E21'!B34="","",'EP1  E11-E12-E21'!B34)</f>
        <v/>
      </c>
      <c r="C34" s="74" t="str">
        <f>IF('EP1  E11-E12-E21'!C34="","",'EP1  E11-E12-E21'!C34)</f>
        <v/>
      </c>
      <c r="D34" s="198"/>
      <c r="E34" s="198"/>
      <c r="F34" s="198"/>
      <c r="G34" s="198"/>
      <c r="H34" s="198"/>
      <c r="I34" s="77" t="str">
        <f t="shared" si="0"/>
        <v/>
      </c>
      <c r="J34" s="121" t="str">
        <f t="shared" si="1"/>
        <v/>
      </c>
    </row>
    <row r="35" spans="1:10" ht="20.25" thickTop="1" thickBot="1" x14ac:dyDescent="0.35">
      <c r="A35" s="10"/>
      <c r="B35" s="74" t="str">
        <f>IF('EP1  E11-E12-E21'!B35="","",'EP1  E11-E12-E21'!B35)</f>
        <v/>
      </c>
      <c r="C35" s="74" t="str">
        <f>IF('EP1  E11-E12-E21'!C35="","",'EP1  E11-E12-E21'!C35)</f>
        <v/>
      </c>
      <c r="D35" s="198"/>
      <c r="E35" s="198"/>
      <c r="F35" s="198"/>
      <c r="G35" s="198"/>
      <c r="H35" s="198"/>
      <c r="I35" s="77" t="str">
        <f t="shared" si="0"/>
        <v/>
      </c>
      <c r="J35" s="121" t="str">
        <f t="shared" si="1"/>
        <v/>
      </c>
    </row>
    <row r="36" spans="1:10" ht="20.25" thickTop="1" thickBot="1" x14ac:dyDescent="0.35">
      <c r="A36" s="10"/>
      <c r="B36" s="74" t="str">
        <f>IF('EP1  E11-E12-E21'!B36="","",'EP1  E11-E12-E21'!B36)</f>
        <v/>
      </c>
      <c r="C36" s="74" t="str">
        <f>IF('EP1  E11-E12-E21'!C36="","",'EP1  E11-E12-E21'!C36)</f>
        <v/>
      </c>
      <c r="D36" s="198"/>
      <c r="E36" s="198"/>
      <c r="F36" s="198"/>
      <c r="G36" s="198"/>
      <c r="H36" s="198"/>
      <c r="I36" s="77" t="str">
        <f t="shared" si="0"/>
        <v/>
      </c>
      <c r="J36" s="121" t="str">
        <f t="shared" si="1"/>
        <v/>
      </c>
    </row>
    <row r="37" spans="1:10" ht="20.25" thickTop="1" thickBot="1" x14ac:dyDescent="0.35">
      <c r="A37" s="10"/>
      <c r="B37" s="74" t="str">
        <f>IF('EP1  E11-E12-E21'!B37="","",'EP1  E11-E12-E21'!B37)</f>
        <v/>
      </c>
      <c r="C37" s="74" t="str">
        <f>IF('EP1  E11-E12-E21'!C37="","",'EP1  E11-E12-E21'!C37)</f>
        <v/>
      </c>
      <c r="D37" s="198"/>
      <c r="E37" s="198"/>
      <c r="F37" s="198"/>
      <c r="G37" s="198"/>
      <c r="H37" s="198"/>
      <c r="I37" s="77" t="str">
        <f t="shared" si="0"/>
        <v/>
      </c>
      <c r="J37" s="121" t="str">
        <f t="shared" si="1"/>
        <v/>
      </c>
    </row>
    <row r="38" spans="1:10" ht="20.25" thickTop="1" thickBot="1" x14ac:dyDescent="0.35">
      <c r="A38" s="10"/>
      <c r="B38" s="74" t="str">
        <f>IF('EP1  E11-E12-E21'!B38="","",'EP1  E11-E12-E21'!B38)</f>
        <v/>
      </c>
      <c r="C38" s="74" t="str">
        <f>IF('EP1  E11-E12-E21'!C38="","",'EP1  E11-E12-E21'!C38)</f>
        <v/>
      </c>
      <c r="D38" s="198"/>
      <c r="E38" s="198"/>
      <c r="F38" s="198"/>
      <c r="G38" s="198"/>
      <c r="H38" s="198"/>
      <c r="I38" s="77" t="str">
        <f t="shared" si="0"/>
        <v/>
      </c>
      <c r="J38" s="121" t="str">
        <f t="shared" si="1"/>
        <v/>
      </c>
    </row>
    <row r="39" spans="1:10" ht="20.25" thickTop="1" thickBot="1" x14ac:dyDescent="0.35">
      <c r="A39" s="10"/>
      <c r="B39" s="74" t="str">
        <f>IF('EP1  E11-E12-E21'!B39="","",'EP1  E11-E12-E21'!B39)</f>
        <v/>
      </c>
      <c r="C39" s="74" t="str">
        <f>IF('EP1  E11-E12-E21'!C39="","",'EP1  E11-E12-E21'!C39)</f>
        <v/>
      </c>
      <c r="D39" s="198"/>
      <c r="E39" s="198"/>
      <c r="F39" s="198"/>
      <c r="G39" s="198"/>
      <c r="H39" s="198"/>
      <c r="I39" s="77" t="str">
        <f t="shared" si="0"/>
        <v/>
      </c>
      <c r="J39" s="121" t="str">
        <f t="shared" si="1"/>
        <v/>
      </c>
    </row>
    <row r="40" spans="1:10" ht="20.25" thickTop="1" thickBot="1" x14ac:dyDescent="0.35">
      <c r="A40" s="10"/>
      <c r="B40" s="74" t="str">
        <f>IF('EP1  E11-E12-E21'!B40="","",'EP1  E11-E12-E21'!B40)</f>
        <v/>
      </c>
      <c r="C40" s="74" t="str">
        <f>IF('EP1  E11-E12-E21'!C40="","",'EP1  E11-E12-E21'!C40)</f>
        <v/>
      </c>
      <c r="D40" s="198"/>
      <c r="E40" s="198"/>
      <c r="F40" s="198"/>
      <c r="G40" s="198"/>
      <c r="H40" s="198"/>
      <c r="I40" s="77" t="str">
        <f t="shared" si="0"/>
        <v/>
      </c>
      <c r="J40" s="121" t="str">
        <f t="shared" si="1"/>
        <v/>
      </c>
    </row>
    <row r="41" spans="1:10" ht="20.25" thickTop="1" thickBot="1" x14ac:dyDescent="0.35">
      <c r="A41" s="10"/>
      <c r="B41" s="74" t="str">
        <f>IF('EP1  E11-E12-E21'!B41="","",'EP1  E11-E12-E21'!B41)</f>
        <v/>
      </c>
      <c r="C41" s="74" t="str">
        <f>IF('EP1  E11-E12-E21'!C41="","",'EP1  E11-E12-E21'!C41)</f>
        <v/>
      </c>
      <c r="D41" s="198"/>
      <c r="E41" s="198"/>
      <c r="F41" s="198"/>
      <c r="G41" s="198"/>
      <c r="H41" s="198"/>
      <c r="I41" s="77" t="str">
        <f t="shared" si="0"/>
        <v/>
      </c>
      <c r="J41" s="121" t="str">
        <f t="shared" si="1"/>
        <v/>
      </c>
    </row>
    <row r="42" spans="1:10" ht="20.25" thickTop="1" thickBot="1" x14ac:dyDescent="0.35">
      <c r="A42" s="10"/>
      <c r="B42" s="74" t="str">
        <f>IF('EP1  E11-E12-E21'!B42="","",'EP1  E11-E12-E21'!B42)</f>
        <v/>
      </c>
      <c r="C42" s="74" t="str">
        <f>IF('EP1  E11-E12-E21'!C42="","",'EP1  E11-E12-E21'!C42)</f>
        <v/>
      </c>
      <c r="D42" s="198"/>
      <c r="E42" s="198"/>
      <c r="F42" s="198"/>
      <c r="G42" s="198"/>
      <c r="H42" s="198"/>
      <c r="I42" s="77" t="str">
        <f t="shared" si="0"/>
        <v/>
      </c>
      <c r="J42" s="121" t="str">
        <f t="shared" si="1"/>
        <v/>
      </c>
    </row>
    <row r="43" spans="1:10" ht="20.25" thickTop="1" thickBot="1" x14ac:dyDescent="0.35">
      <c r="A43" s="10"/>
      <c r="B43" s="74" t="str">
        <f>IF('EP1  E11-E12-E21'!B43="","",'EP1  E11-E12-E21'!B43)</f>
        <v/>
      </c>
      <c r="C43" s="74" t="str">
        <f>IF('EP1  E11-E12-E21'!C43="","",'EP1  E11-E12-E21'!C43)</f>
        <v/>
      </c>
      <c r="D43" s="198"/>
      <c r="E43" s="198"/>
      <c r="F43" s="198"/>
      <c r="G43" s="198"/>
      <c r="H43" s="198"/>
      <c r="I43" s="77" t="str">
        <f t="shared" si="0"/>
        <v/>
      </c>
      <c r="J43" s="121" t="str">
        <f t="shared" si="1"/>
        <v/>
      </c>
    </row>
    <row r="44" spans="1:10" ht="20.25" thickTop="1" thickBot="1" x14ac:dyDescent="0.35">
      <c r="A44" s="10"/>
      <c r="B44" s="74" t="str">
        <f>IF('EP1  E11-E12-E21'!B44="","",'EP1  E11-E12-E21'!B44)</f>
        <v/>
      </c>
      <c r="C44" s="74" t="str">
        <f>IF('EP1  E11-E12-E21'!C44="","",'EP1  E11-E12-E21'!C44)</f>
        <v/>
      </c>
      <c r="D44" s="90"/>
      <c r="E44" s="90"/>
      <c r="F44" s="90"/>
      <c r="G44" s="90"/>
      <c r="H44" s="198"/>
      <c r="I44" s="77" t="str">
        <f t="shared" si="0"/>
        <v/>
      </c>
      <c r="J44" s="122" t="str">
        <f t="shared" si="1"/>
        <v/>
      </c>
    </row>
    <row r="47" spans="1:10" x14ac:dyDescent="0.25">
      <c r="A47" s="6" t="str">
        <f t="shared" ref="A47:I47" si="2">IF(A9="","",AVERAGE(A9:A44))</f>
        <v/>
      </c>
      <c r="B47" s="6"/>
      <c r="C47" s="6"/>
      <c r="D47" t="s">
        <v>15</v>
      </c>
      <c r="E47" s="6" t="str">
        <f t="shared" si="2"/>
        <v/>
      </c>
      <c r="F47" s="6" t="str">
        <f t="shared" si="2"/>
        <v/>
      </c>
      <c r="G47" s="6" t="str">
        <f t="shared" si="2"/>
        <v/>
      </c>
      <c r="H47" s="6" t="str">
        <f t="shared" si="2"/>
        <v/>
      </c>
      <c r="I47" s="6" t="str">
        <f t="shared" si="2"/>
        <v/>
      </c>
    </row>
    <row r="48" spans="1:10" x14ac:dyDescent="0.25">
      <c r="A48" s="6" t="str">
        <f t="shared" ref="A48:I48" si="3">IF(A9="","",MIN(A9:A44))</f>
        <v/>
      </c>
      <c r="B48" s="6"/>
      <c r="C48" s="6"/>
      <c r="D48" t="s">
        <v>16</v>
      </c>
      <c r="E48" s="6" t="str">
        <f t="shared" si="3"/>
        <v/>
      </c>
      <c r="F48" s="6" t="str">
        <f t="shared" si="3"/>
        <v/>
      </c>
      <c r="G48" s="6" t="str">
        <f t="shared" si="3"/>
        <v/>
      </c>
      <c r="H48" s="6" t="str">
        <f t="shared" si="3"/>
        <v/>
      </c>
      <c r="I48" s="6" t="str">
        <f t="shared" si="3"/>
        <v/>
      </c>
    </row>
    <row r="49" spans="1:9" x14ac:dyDescent="0.25">
      <c r="A49" s="6" t="str">
        <f t="shared" ref="A49:I49" si="4">IF(A9="","",MAX(A9:A44))</f>
        <v/>
      </c>
      <c r="B49" s="6"/>
      <c r="C49" s="6"/>
      <c r="D49" t="s">
        <v>17</v>
      </c>
      <c r="E49" s="6" t="str">
        <f t="shared" si="4"/>
        <v/>
      </c>
      <c r="F49" s="6" t="str">
        <f t="shared" si="4"/>
        <v/>
      </c>
      <c r="G49" s="6" t="str">
        <f t="shared" si="4"/>
        <v/>
      </c>
      <c r="H49" s="6" t="str">
        <f t="shared" si="4"/>
        <v/>
      </c>
      <c r="I49" s="6" t="str">
        <f t="shared" si="4"/>
        <v/>
      </c>
    </row>
  </sheetData>
  <sheetProtection password="CC10" sheet="1" objects="1" scenarios="1"/>
  <mergeCells count="5">
    <mergeCell ref="I5:J6"/>
    <mergeCell ref="D5:H5"/>
    <mergeCell ref="E6:F6"/>
    <mergeCell ref="G6:H6"/>
    <mergeCell ref="C3:G3"/>
  </mergeCells>
  <conditionalFormatting sqref="F9:F44">
    <cfRule type="colorScale" priority="10">
      <colorScale>
        <cfvo type="num" val="3"/>
        <cfvo type="num" val="3"/>
        <color rgb="FFFF7128"/>
        <color rgb="FF92D050"/>
      </colorScale>
    </cfRule>
  </conditionalFormatting>
  <conditionalFormatting sqref="D9:D44">
    <cfRule type="colorScale" priority="9">
      <colorScale>
        <cfvo type="num" val="10"/>
        <cfvo type="num" val="10"/>
        <color rgb="FFFF0000"/>
        <color rgb="FF398748"/>
      </colorScale>
    </cfRule>
  </conditionalFormatting>
  <conditionalFormatting sqref="H9:H44">
    <cfRule type="colorScale" priority="8">
      <colorScale>
        <cfvo type="num" val="5"/>
        <cfvo type="num" val="5"/>
        <color rgb="FFFF7128"/>
        <color rgb="FF6BF446"/>
      </colorScale>
    </cfRule>
  </conditionalFormatting>
  <conditionalFormatting sqref="I9:I44">
    <cfRule type="colorScale" priority="5">
      <colorScale>
        <cfvo type="num" val="40"/>
        <cfvo type="num" val="40"/>
        <color rgb="FFFF0000"/>
        <color rgb="FF6BF446"/>
      </colorScale>
    </cfRule>
  </conditionalFormatting>
  <conditionalFormatting sqref="E9:E44">
    <cfRule type="colorScale" priority="4">
      <colorScale>
        <cfvo type="num" val="7"/>
        <cfvo type="num" val="7"/>
        <color rgb="FFFF7128"/>
        <color rgb="FFFFEF9C"/>
      </colorScale>
    </cfRule>
  </conditionalFormatting>
  <conditionalFormatting sqref="G9:G44">
    <cfRule type="colorScale" priority="3">
      <colorScale>
        <cfvo type="num" val="15"/>
        <cfvo type="num" val="15"/>
        <color rgb="FFFF7128"/>
        <color rgb="FF398748"/>
      </colorScale>
    </cfRule>
  </conditionalFormatting>
  <conditionalFormatting sqref="J9:J44">
    <cfRule type="colorScale" priority="2">
      <colorScale>
        <cfvo type="num" val="10"/>
        <cfvo type="num" val="10"/>
        <color rgb="FFFF0000"/>
        <color rgb="FF6BF446"/>
      </colorScale>
    </cfRule>
  </conditionalFormatting>
  <pageMargins left="0.25" right="0.25" top="0.75" bottom="0.75" header="0.3" footer="0.3"/>
  <pageSetup paperSize="9" orientation="landscape" horizontalDpi="48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8"/>
  <sheetViews>
    <sheetView workbookViewId="0">
      <pane xSplit="3" ySplit="8" topLeftCell="I9" activePane="bottomRight" state="frozen"/>
      <selection pane="topRight" activeCell="D1" sqref="D1"/>
      <selection pane="bottomLeft" activeCell="A9" sqref="A9"/>
      <selection pane="bottomRight" activeCell="Z9" sqref="Z9"/>
    </sheetView>
  </sheetViews>
  <sheetFormatPr baseColWidth="10" defaultRowHeight="15" x14ac:dyDescent="0.25"/>
  <cols>
    <col min="1" max="1" width="3.5703125" customWidth="1"/>
    <col min="2" max="2" width="25.85546875" customWidth="1"/>
    <col min="3" max="3" width="26.7109375" customWidth="1"/>
    <col min="4" max="9" width="7.28515625" customWidth="1"/>
    <col min="10" max="10" width="3.28515625" customWidth="1"/>
    <col min="11" max="16" width="6.140625" customWidth="1"/>
    <col min="17" max="17" width="6.140625" style="3" customWidth="1"/>
    <col min="18" max="18" width="3.28515625" customWidth="1"/>
    <col min="19" max="23" width="6.140625" customWidth="1"/>
    <col min="24" max="24" width="7.28515625" style="1" customWidth="1"/>
    <col min="25" max="25" width="3.28515625" customWidth="1"/>
    <col min="26" max="26" width="8.140625" style="1" customWidth="1"/>
    <col min="27" max="27" width="8.28515625" style="6" customWidth="1"/>
    <col min="28" max="28" width="9.28515625" style="1" customWidth="1"/>
    <col min="29" max="29" width="3.5703125" customWidth="1"/>
  </cols>
  <sheetData>
    <row r="1" spans="2:29" s="166" customFormat="1" ht="28.5" x14ac:dyDescent="0.45">
      <c r="C1" s="166" t="s">
        <v>135</v>
      </c>
      <c r="Q1" s="167"/>
      <c r="X1" s="168"/>
      <c r="Z1" s="168"/>
      <c r="AA1" s="169"/>
      <c r="AB1" s="168"/>
    </row>
    <row r="3" spans="2:29" ht="14.25" customHeight="1" x14ac:dyDescent="0.25">
      <c r="B3" s="164" t="s">
        <v>124</v>
      </c>
      <c r="C3" s="252" t="str">
        <f>IF('EP1  E11-E12-E21'!C2:G2="","",'EP1  E11-E12-E21'!C2:G2)</f>
        <v/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2:29" ht="14.25" customHeight="1" thickBot="1" x14ac:dyDescent="0.3">
      <c r="D4" s="170" t="s">
        <v>139</v>
      </c>
      <c r="K4" s="170" t="s">
        <v>114</v>
      </c>
      <c r="S4" s="170" t="s">
        <v>140</v>
      </c>
    </row>
    <row r="5" spans="2:29" ht="45" customHeight="1" thickTop="1" thickBot="1" x14ac:dyDescent="0.3">
      <c r="B5" s="2" t="s">
        <v>11</v>
      </c>
      <c r="D5" s="298" t="s">
        <v>42</v>
      </c>
      <c r="E5" s="299"/>
      <c r="F5" s="299"/>
      <c r="G5" s="299"/>
      <c r="H5" s="299"/>
      <c r="I5" s="312" t="s">
        <v>39</v>
      </c>
      <c r="K5" s="298" t="s">
        <v>41</v>
      </c>
      <c r="L5" s="299"/>
      <c r="M5" s="299"/>
      <c r="N5" s="299"/>
      <c r="O5" s="299"/>
      <c r="P5" s="299"/>
      <c r="Q5" s="310" t="s">
        <v>7</v>
      </c>
      <c r="S5" s="298" t="s">
        <v>43</v>
      </c>
      <c r="T5" s="299"/>
      <c r="U5" s="299"/>
      <c r="V5" s="299"/>
      <c r="W5" s="300"/>
      <c r="X5" s="306" t="s">
        <v>44</v>
      </c>
      <c r="Z5" s="308" t="s">
        <v>116</v>
      </c>
      <c r="AA5" s="309"/>
    </row>
    <row r="6" spans="2:29" ht="34.5" customHeight="1" thickBot="1" x14ac:dyDescent="0.3">
      <c r="B6" s="171" t="str">
        <f>IF('EP1  E11-E12-E21'!B6="","",'EP1  E11-E12-E21'!B6)</f>
        <v/>
      </c>
      <c r="D6" s="126" t="s">
        <v>141</v>
      </c>
      <c r="E6" s="303" t="s">
        <v>38</v>
      </c>
      <c r="F6" s="303"/>
      <c r="G6" s="303"/>
      <c r="H6" s="303"/>
      <c r="I6" s="313"/>
      <c r="K6" s="126" t="s">
        <v>141</v>
      </c>
      <c r="L6" s="303" t="s">
        <v>38</v>
      </c>
      <c r="M6" s="303"/>
      <c r="N6" s="303"/>
      <c r="O6" s="303"/>
      <c r="P6" s="303"/>
      <c r="Q6" s="311"/>
      <c r="S6" s="288" t="s">
        <v>142</v>
      </c>
      <c r="T6" s="289"/>
      <c r="U6" s="289"/>
      <c r="V6" s="289"/>
      <c r="W6" s="289"/>
      <c r="X6" s="307"/>
      <c r="Z6" s="304" t="s">
        <v>115</v>
      </c>
      <c r="AA6" s="305"/>
    </row>
    <row r="7" spans="2:29" ht="85.5" customHeight="1" thickTop="1" thickBot="1" x14ac:dyDescent="0.3">
      <c r="B7" s="62"/>
      <c r="D7" s="210" t="s">
        <v>143</v>
      </c>
      <c r="E7" s="209" t="s">
        <v>137</v>
      </c>
      <c r="F7" s="209" t="s">
        <v>144</v>
      </c>
      <c r="G7" s="209" t="s">
        <v>145</v>
      </c>
      <c r="H7" s="209" t="s">
        <v>138</v>
      </c>
      <c r="I7" s="61" t="s">
        <v>27</v>
      </c>
      <c r="K7" s="210" t="s">
        <v>146</v>
      </c>
      <c r="L7" s="209" t="s">
        <v>137</v>
      </c>
      <c r="M7" s="209" t="s">
        <v>144</v>
      </c>
      <c r="N7" s="209" t="s">
        <v>145</v>
      </c>
      <c r="O7" s="209" t="s">
        <v>147</v>
      </c>
      <c r="P7" s="209" t="s">
        <v>138</v>
      </c>
      <c r="Q7" s="85" t="s">
        <v>27</v>
      </c>
      <c r="S7" s="210" t="s">
        <v>137</v>
      </c>
      <c r="T7" s="210" t="s">
        <v>144</v>
      </c>
      <c r="U7" s="210" t="s">
        <v>145</v>
      </c>
      <c r="V7" s="210" t="s">
        <v>147</v>
      </c>
      <c r="W7" s="208" t="s">
        <v>138</v>
      </c>
      <c r="X7" s="82" t="s">
        <v>46</v>
      </c>
      <c r="Z7" s="71" t="s">
        <v>47</v>
      </c>
      <c r="AA7" s="41" t="s">
        <v>22</v>
      </c>
      <c r="AB7" s="78" t="s">
        <v>86</v>
      </c>
      <c r="AC7" s="62"/>
    </row>
    <row r="8" spans="2:29" ht="20.25" customHeight="1" thickBot="1" x14ac:dyDescent="0.3">
      <c r="B8" s="63" t="s">
        <v>0</v>
      </c>
      <c r="C8" s="64" t="s">
        <v>134</v>
      </c>
      <c r="D8" s="58" t="s">
        <v>35</v>
      </c>
      <c r="E8" s="59" t="s">
        <v>36</v>
      </c>
      <c r="F8" s="59" t="s">
        <v>36</v>
      </c>
      <c r="G8" s="59" t="s">
        <v>37</v>
      </c>
      <c r="H8" s="59" t="s">
        <v>37</v>
      </c>
      <c r="I8" s="60" t="s">
        <v>9</v>
      </c>
      <c r="J8" s="64"/>
      <c r="K8" s="65" t="s">
        <v>36</v>
      </c>
      <c r="L8" s="66" t="s">
        <v>24</v>
      </c>
      <c r="M8" s="66" t="s">
        <v>24</v>
      </c>
      <c r="N8" s="66" t="s">
        <v>35</v>
      </c>
      <c r="O8" s="66" t="s">
        <v>35</v>
      </c>
      <c r="P8" s="66" t="s">
        <v>36</v>
      </c>
      <c r="Q8" s="86" t="s">
        <v>40</v>
      </c>
      <c r="S8" s="58" t="s">
        <v>45</v>
      </c>
      <c r="T8" s="59" t="s">
        <v>36</v>
      </c>
      <c r="U8" s="59" t="s">
        <v>37</v>
      </c>
      <c r="V8" s="59" t="s">
        <v>37</v>
      </c>
      <c r="W8" s="69" t="s">
        <v>37</v>
      </c>
      <c r="X8" s="83" t="s">
        <v>9</v>
      </c>
      <c r="Z8" s="72" t="s">
        <v>48</v>
      </c>
      <c r="AA8" s="79" t="s">
        <v>9</v>
      </c>
      <c r="AB8" s="80" t="s">
        <v>9</v>
      </c>
      <c r="AC8" s="73"/>
    </row>
    <row r="9" spans="2:29" ht="17.25" thickTop="1" thickBot="1" x14ac:dyDescent="0.3">
      <c r="B9" s="68" t="str">
        <f>IF('EP1  E11-E12-E21'!B9="","",'EP1  E11-E12-E21'!B9)</f>
        <v/>
      </c>
      <c r="C9" s="68" t="str">
        <f>IF('EP1  E11-E12-E21'!C9="","",'EP1  E11-E12-E21'!C9)</f>
        <v/>
      </c>
      <c r="D9" s="195"/>
      <c r="E9" s="196"/>
      <c r="F9" s="196"/>
      <c r="G9" s="196"/>
      <c r="H9" s="196"/>
      <c r="I9" s="89" t="str">
        <f>IF(D9="","",SUM(D9:H9))</f>
        <v/>
      </c>
      <c r="J9" s="211"/>
      <c r="K9" s="206"/>
      <c r="L9" s="206"/>
      <c r="M9" s="206"/>
      <c r="N9" s="206"/>
      <c r="O9" s="206"/>
      <c r="P9" s="206"/>
      <c r="Q9" s="87" t="str">
        <f>IF(K9="","",SUM(K9:P9))</f>
        <v/>
      </c>
      <c r="S9" s="195"/>
      <c r="T9" s="196"/>
      <c r="U9" s="196"/>
      <c r="V9" s="196"/>
      <c r="W9" s="203"/>
      <c r="X9" s="84" t="str">
        <f>IF(S9="","",SUM(S9:W9))</f>
        <v/>
      </c>
      <c r="Z9" s="37" t="str">
        <f>IF(OR(Q9="",X9="",X9=""),"",SUM(I9+Q9+X9))</f>
        <v/>
      </c>
      <c r="AA9" s="81" t="str">
        <f t="shared" ref="AA9:AA44" si="0">IF(Z9="","",Z9/4)</f>
        <v/>
      </c>
      <c r="AB9" s="201"/>
      <c r="AC9" s="10"/>
    </row>
    <row r="10" spans="2:29" ht="17.25" thickTop="1" thickBot="1" x14ac:dyDescent="0.3">
      <c r="B10" s="68" t="str">
        <f>IF('EP1  E11-E12-E21'!B10="","",'EP1  E11-E12-E21'!B10)</f>
        <v/>
      </c>
      <c r="C10" s="68" t="str">
        <f>IF('EP1  E11-E12-E21'!C10="","",'EP1  E11-E12-E21'!C10)</f>
        <v/>
      </c>
      <c r="D10" s="197"/>
      <c r="E10" s="198"/>
      <c r="F10" s="198"/>
      <c r="G10" s="198"/>
      <c r="H10" s="198"/>
      <c r="I10" s="89" t="str">
        <f t="shared" ref="I10:I44" si="1">IF(D10="","",SUM(D10:H10))</f>
        <v/>
      </c>
      <c r="J10" s="211"/>
      <c r="K10" s="206"/>
      <c r="L10" s="206"/>
      <c r="M10" s="206"/>
      <c r="N10" s="206"/>
      <c r="O10" s="206"/>
      <c r="P10" s="206"/>
      <c r="Q10" s="87" t="str">
        <f t="shared" ref="Q10:Q44" si="2">IF(K10="","",SUM(K10:P10))</f>
        <v/>
      </c>
      <c r="S10" s="197"/>
      <c r="T10" s="198"/>
      <c r="U10" s="198"/>
      <c r="V10" s="198"/>
      <c r="W10" s="204"/>
      <c r="X10" s="84" t="str">
        <f t="shared" ref="X10:X44" si="3">IF(S10="","",SUM(S10:W10))</f>
        <v/>
      </c>
      <c r="Z10" s="37" t="str">
        <f t="shared" ref="Z10:Z44" si="4">IF(OR(Q10="",X10="",X10=""),"",SUM(I10+Q10+X10))</f>
        <v/>
      </c>
      <c r="AA10" s="81" t="str">
        <f t="shared" si="0"/>
        <v/>
      </c>
      <c r="AB10" s="201"/>
      <c r="AC10" s="10"/>
    </row>
    <row r="11" spans="2:29" ht="17.25" thickTop="1" thickBot="1" x14ac:dyDescent="0.3">
      <c r="B11" s="68" t="str">
        <f>IF('EP1  E11-E12-E21'!B11="","",'EP1  E11-E12-E21'!B11)</f>
        <v/>
      </c>
      <c r="C11" s="68" t="str">
        <f>IF('EP1  E11-E12-E21'!C11="","",'EP1  E11-E12-E21'!C11)</f>
        <v/>
      </c>
      <c r="D11" s="197"/>
      <c r="E11" s="198"/>
      <c r="F11" s="198"/>
      <c r="G11" s="198"/>
      <c r="H11" s="198"/>
      <c r="I11" s="89" t="str">
        <f t="shared" si="1"/>
        <v/>
      </c>
      <c r="J11" s="211"/>
      <c r="K11" s="206"/>
      <c r="L11" s="206"/>
      <c r="M11" s="206"/>
      <c r="N11" s="206"/>
      <c r="O11" s="206"/>
      <c r="P11" s="206"/>
      <c r="Q11" s="87" t="str">
        <f t="shared" si="2"/>
        <v/>
      </c>
      <c r="S11" s="197"/>
      <c r="T11" s="198"/>
      <c r="U11" s="198"/>
      <c r="V11" s="198"/>
      <c r="W11" s="204"/>
      <c r="X11" s="84" t="str">
        <f t="shared" si="3"/>
        <v/>
      </c>
      <c r="Z11" s="37" t="str">
        <f t="shared" si="4"/>
        <v/>
      </c>
      <c r="AA11" s="81" t="str">
        <f t="shared" si="0"/>
        <v/>
      </c>
      <c r="AB11" s="201"/>
      <c r="AC11" s="10"/>
    </row>
    <row r="12" spans="2:29" ht="17.25" thickTop="1" thickBot="1" x14ac:dyDescent="0.3">
      <c r="B12" s="68" t="str">
        <f>IF('EP1  E11-E12-E21'!B12="","",'EP1  E11-E12-E21'!B12)</f>
        <v/>
      </c>
      <c r="C12" s="68" t="str">
        <f>IF('EP1  E11-E12-E21'!C12="","",'EP1  E11-E12-E21'!C12)</f>
        <v/>
      </c>
      <c r="D12" s="197"/>
      <c r="E12" s="198"/>
      <c r="F12" s="198"/>
      <c r="G12" s="198"/>
      <c r="H12" s="198"/>
      <c r="I12" s="89" t="str">
        <f t="shared" si="1"/>
        <v/>
      </c>
      <c r="J12" s="211"/>
      <c r="K12" s="206"/>
      <c r="L12" s="206"/>
      <c r="M12" s="206"/>
      <c r="N12" s="206"/>
      <c r="O12" s="206"/>
      <c r="P12" s="206"/>
      <c r="Q12" s="87" t="str">
        <f t="shared" si="2"/>
        <v/>
      </c>
      <c r="S12" s="197"/>
      <c r="T12" s="198"/>
      <c r="U12" s="198"/>
      <c r="V12" s="198"/>
      <c r="W12" s="204"/>
      <c r="X12" s="84" t="str">
        <f t="shared" si="3"/>
        <v/>
      </c>
      <c r="Z12" s="37" t="str">
        <f t="shared" si="4"/>
        <v/>
      </c>
      <c r="AA12" s="81" t="str">
        <f t="shared" si="0"/>
        <v/>
      </c>
      <c r="AB12" s="201"/>
      <c r="AC12" s="10"/>
    </row>
    <row r="13" spans="2:29" ht="17.25" thickTop="1" thickBot="1" x14ac:dyDescent="0.3">
      <c r="B13" s="68" t="str">
        <f>IF('EP1  E11-E12-E21'!B13="","",'EP1  E11-E12-E21'!B13)</f>
        <v/>
      </c>
      <c r="C13" s="68" t="str">
        <f>IF('EP1  E11-E12-E21'!C13="","",'EP1  E11-E12-E21'!C13)</f>
        <v/>
      </c>
      <c r="D13" s="197"/>
      <c r="E13" s="198"/>
      <c r="F13" s="198"/>
      <c r="G13" s="198"/>
      <c r="H13" s="198"/>
      <c r="I13" s="89" t="str">
        <f t="shared" si="1"/>
        <v/>
      </c>
      <c r="J13" s="211"/>
      <c r="K13" s="206"/>
      <c r="L13" s="206"/>
      <c r="M13" s="206"/>
      <c r="N13" s="206"/>
      <c r="O13" s="206"/>
      <c r="P13" s="206"/>
      <c r="Q13" s="87" t="str">
        <f t="shared" si="2"/>
        <v/>
      </c>
      <c r="S13" s="197"/>
      <c r="T13" s="198"/>
      <c r="U13" s="198"/>
      <c r="V13" s="198"/>
      <c r="W13" s="204"/>
      <c r="X13" s="84" t="str">
        <f t="shared" si="3"/>
        <v/>
      </c>
      <c r="Z13" s="37" t="str">
        <f t="shared" si="4"/>
        <v/>
      </c>
      <c r="AA13" s="81" t="str">
        <f t="shared" si="0"/>
        <v/>
      </c>
      <c r="AB13" s="201"/>
      <c r="AC13" s="10"/>
    </row>
    <row r="14" spans="2:29" ht="17.25" thickTop="1" thickBot="1" x14ac:dyDescent="0.3">
      <c r="B14" s="68" t="str">
        <f>IF('EP1  E11-E12-E21'!B14="","",'EP1  E11-E12-E21'!B14)</f>
        <v/>
      </c>
      <c r="C14" s="68" t="str">
        <f>IF('EP1  E11-E12-E21'!C14="","",'EP1  E11-E12-E21'!C14)</f>
        <v/>
      </c>
      <c r="D14" s="197"/>
      <c r="E14" s="198"/>
      <c r="F14" s="198"/>
      <c r="G14" s="198"/>
      <c r="H14" s="198"/>
      <c r="I14" s="89" t="str">
        <f t="shared" si="1"/>
        <v/>
      </c>
      <c r="J14" s="211"/>
      <c r="K14" s="206"/>
      <c r="L14" s="206"/>
      <c r="M14" s="206"/>
      <c r="N14" s="206"/>
      <c r="O14" s="206"/>
      <c r="P14" s="206"/>
      <c r="Q14" s="87" t="str">
        <f t="shared" si="2"/>
        <v/>
      </c>
      <c r="S14" s="197"/>
      <c r="T14" s="198"/>
      <c r="U14" s="198"/>
      <c r="V14" s="198"/>
      <c r="W14" s="204"/>
      <c r="X14" s="84" t="str">
        <f t="shared" si="3"/>
        <v/>
      </c>
      <c r="Z14" s="37" t="str">
        <f t="shared" si="4"/>
        <v/>
      </c>
      <c r="AA14" s="81" t="str">
        <f t="shared" si="0"/>
        <v/>
      </c>
      <c r="AB14" s="201"/>
      <c r="AC14" s="10"/>
    </row>
    <row r="15" spans="2:29" ht="17.25" thickTop="1" thickBot="1" x14ac:dyDescent="0.3">
      <c r="B15" s="68" t="str">
        <f>IF('EP1  E11-E12-E21'!B15="","",'EP1  E11-E12-E21'!B15)</f>
        <v/>
      </c>
      <c r="C15" s="68" t="str">
        <f>IF('EP1  E11-E12-E21'!C15="","",'EP1  E11-E12-E21'!C15)</f>
        <v/>
      </c>
      <c r="D15" s="197"/>
      <c r="E15" s="198"/>
      <c r="F15" s="198"/>
      <c r="G15" s="198"/>
      <c r="H15" s="198"/>
      <c r="I15" s="89" t="str">
        <f t="shared" si="1"/>
        <v/>
      </c>
      <c r="J15" s="211"/>
      <c r="K15" s="206"/>
      <c r="L15" s="206"/>
      <c r="M15" s="206"/>
      <c r="N15" s="206"/>
      <c r="O15" s="206"/>
      <c r="P15" s="206"/>
      <c r="Q15" s="87" t="str">
        <f t="shared" si="2"/>
        <v/>
      </c>
      <c r="S15" s="197"/>
      <c r="T15" s="198"/>
      <c r="U15" s="198"/>
      <c r="V15" s="198"/>
      <c r="W15" s="204"/>
      <c r="X15" s="84" t="str">
        <f t="shared" si="3"/>
        <v/>
      </c>
      <c r="Z15" s="37" t="str">
        <f t="shared" si="4"/>
        <v/>
      </c>
      <c r="AA15" s="81" t="str">
        <f t="shared" si="0"/>
        <v/>
      </c>
      <c r="AB15" s="201"/>
      <c r="AC15" s="10"/>
    </row>
    <row r="16" spans="2:29" ht="17.25" thickTop="1" thickBot="1" x14ac:dyDescent="0.3">
      <c r="B16" s="68" t="str">
        <f>IF('EP1  E11-E12-E21'!B16="","",'EP1  E11-E12-E21'!B16)</f>
        <v/>
      </c>
      <c r="C16" s="68" t="str">
        <f>IF('EP1  E11-E12-E21'!C16="","",'EP1  E11-E12-E21'!C16)</f>
        <v/>
      </c>
      <c r="D16" s="197"/>
      <c r="E16" s="198"/>
      <c r="F16" s="198"/>
      <c r="G16" s="198"/>
      <c r="H16" s="198"/>
      <c r="I16" s="89" t="str">
        <f t="shared" si="1"/>
        <v/>
      </c>
      <c r="J16" s="211"/>
      <c r="K16" s="206"/>
      <c r="L16" s="206"/>
      <c r="M16" s="206"/>
      <c r="N16" s="206"/>
      <c r="O16" s="206"/>
      <c r="P16" s="206"/>
      <c r="Q16" s="87" t="str">
        <f t="shared" si="2"/>
        <v/>
      </c>
      <c r="S16" s="197"/>
      <c r="T16" s="198"/>
      <c r="U16" s="198"/>
      <c r="V16" s="198"/>
      <c r="W16" s="204"/>
      <c r="X16" s="84" t="str">
        <f t="shared" si="3"/>
        <v/>
      </c>
      <c r="Z16" s="37" t="str">
        <f t="shared" si="4"/>
        <v/>
      </c>
      <c r="AA16" s="81" t="str">
        <f t="shared" si="0"/>
        <v/>
      </c>
      <c r="AB16" s="201"/>
      <c r="AC16" s="10"/>
    </row>
    <row r="17" spans="2:29" ht="17.25" thickTop="1" thickBot="1" x14ac:dyDescent="0.3">
      <c r="B17" s="68" t="str">
        <f>IF('EP1  E11-E12-E21'!B17="","",'EP1  E11-E12-E21'!B17)</f>
        <v/>
      </c>
      <c r="C17" s="68" t="str">
        <f>IF('EP1  E11-E12-E21'!C17="","",'EP1  E11-E12-E21'!C17)</f>
        <v/>
      </c>
      <c r="D17" s="197"/>
      <c r="E17" s="198"/>
      <c r="F17" s="198"/>
      <c r="G17" s="198"/>
      <c r="H17" s="198"/>
      <c r="I17" s="89" t="str">
        <f t="shared" si="1"/>
        <v/>
      </c>
      <c r="J17" s="211"/>
      <c r="K17" s="206"/>
      <c r="L17" s="206"/>
      <c r="M17" s="206"/>
      <c r="N17" s="206"/>
      <c r="O17" s="206"/>
      <c r="P17" s="206"/>
      <c r="Q17" s="87" t="str">
        <f t="shared" si="2"/>
        <v/>
      </c>
      <c r="S17" s="197"/>
      <c r="T17" s="198"/>
      <c r="U17" s="198"/>
      <c r="V17" s="198"/>
      <c r="W17" s="204"/>
      <c r="X17" s="84" t="str">
        <f t="shared" si="3"/>
        <v/>
      </c>
      <c r="Z17" s="37" t="str">
        <f t="shared" si="4"/>
        <v/>
      </c>
      <c r="AA17" s="81" t="str">
        <f t="shared" si="0"/>
        <v/>
      </c>
      <c r="AB17" s="201"/>
      <c r="AC17" s="10"/>
    </row>
    <row r="18" spans="2:29" ht="17.25" thickTop="1" thickBot="1" x14ac:dyDescent="0.3">
      <c r="B18" s="68" t="str">
        <f>IF('EP1  E11-E12-E21'!B18="","",'EP1  E11-E12-E21'!B18)</f>
        <v/>
      </c>
      <c r="C18" s="68" t="str">
        <f>IF('EP1  E11-E12-E21'!C18="","",'EP1  E11-E12-E21'!C18)</f>
        <v/>
      </c>
      <c r="D18" s="197"/>
      <c r="E18" s="198"/>
      <c r="F18" s="198"/>
      <c r="G18" s="198"/>
      <c r="H18" s="198"/>
      <c r="I18" s="89" t="str">
        <f t="shared" si="1"/>
        <v/>
      </c>
      <c r="J18" s="211"/>
      <c r="K18" s="206"/>
      <c r="L18" s="206"/>
      <c r="M18" s="206"/>
      <c r="N18" s="206"/>
      <c r="O18" s="206"/>
      <c r="P18" s="206"/>
      <c r="Q18" s="87" t="str">
        <f t="shared" si="2"/>
        <v/>
      </c>
      <c r="S18" s="197"/>
      <c r="T18" s="198"/>
      <c r="U18" s="198"/>
      <c r="V18" s="198"/>
      <c r="W18" s="204"/>
      <c r="X18" s="84" t="str">
        <f t="shared" si="3"/>
        <v/>
      </c>
      <c r="Z18" s="37" t="str">
        <f t="shared" si="4"/>
        <v/>
      </c>
      <c r="AA18" s="81" t="str">
        <f t="shared" si="0"/>
        <v/>
      </c>
      <c r="AB18" s="201"/>
      <c r="AC18" s="10"/>
    </row>
    <row r="19" spans="2:29" ht="17.25" thickTop="1" thickBot="1" x14ac:dyDescent="0.3">
      <c r="B19" s="68" t="str">
        <f>IF('EP1  E11-E12-E21'!B19="","",'EP1  E11-E12-E21'!B19)</f>
        <v/>
      </c>
      <c r="C19" s="68" t="str">
        <f>IF('EP1  E11-E12-E21'!C19="","",'EP1  E11-E12-E21'!C19)</f>
        <v/>
      </c>
      <c r="D19" s="197"/>
      <c r="E19" s="198"/>
      <c r="F19" s="198"/>
      <c r="G19" s="198"/>
      <c r="H19" s="198"/>
      <c r="I19" s="89" t="str">
        <f t="shared" si="1"/>
        <v/>
      </c>
      <c r="J19" s="211"/>
      <c r="K19" s="206"/>
      <c r="L19" s="206"/>
      <c r="M19" s="206"/>
      <c r="N19" s="206"/>
      <c r="O19" s="206"/>
      <c r="P19" s="206"/>
      <c r="Q19" s="87" t="str">
        <f t="shared" si="2"/>
        <v/>
      </c>
      <c r="S19" s="197"/>
      <c r="T19" s="198"/>
      <c r="U19" s="198"/>
      <c r="V19" s="198"/>
      <c r="W19" s="204"/>
      <c r="X19" s="84" t="str">
        <f t="shared" si="3"/>
        <v/>
      </c>
      <c r="Z19" s="37" t="str">
        <f t="shared" si="4"/>
        <v/>
      </c>
      <c r="AA19" s="81" t="str">
        <f t="shared" si="0"/>
        <v/>
      </c>
      <c r="AB19" s="201"/>
      <c r="AC19" s="10"/>
    </row>
    <row r="20" spans="2:29" ht="17.25" thickTop="1" thickBot="1" x14ac:dyDescent="0.3">
      <c r="B20" s="68" t="str">
        <f>IF('EP1  E11-E12-E21'!B20="","",'EP1  E11-E12-E21'!B20)</f>
        <v/>
      </c>
      <c r="C20" s="68" t="str">
        <f>IF('EP1  E11-E12-E21'!C20="","",'EP1  E11-E12-E21'!C20)</f>
        <v/>
      </c>
      <c r="D20" s="197"/>
      <c r="E20" s="198"/>
      <c r="F20" s="198"/>
      <c r="G20" s="198"/>
      <c r="H20" s="198"/>
      <c r="I20" s="89" t="str">
        <f t="shared" si="1"/>
        <v/>
      </c>
      <c r="J20" s="211"/>
      <c r="K20" s="206"/>
      <c r="L20" s="206"/>
      <c r="M20" s="206"/>
      <c r="N20" s="206"/>
      <c r="O20" s="206"/>
      <c r="P20" s="206"/>
      <c r="Q20" s="87" t="str">
        <f t="shared" si="2"/>
        <v/>
      </c>
      <c r="S20" s="197"/>
      <c r="T20" s="198"/>
      <c r="U20" s="198"/>
      <c r="V20" s="198"/>
      <c r="W20" s="204"/>
      <c r="X20" s="84" t="str">
        <f t="shared" si="3"/>
        <v/>
      </c>
      <c r="Z20" s="37" t="str">
        <f t="shared" si="4"/>
        <v/>
      </c>
      <c r="AA20" s="81" t="str">
        <f t="shared" si="0"/>
        <v/>
      </c>
      <c r="AB20" s="201"/>
      <c r="AC20" s="10"/>
    </row>
    <row r="21" spans="2:29" ht="17.25" thickTop="1" thickBot="1" x14ac:dyDescent="0.3">
      <c r="B21" s="68" t="str">
        <f>IF('EP1  E11-E12-E21'!B21="","",'EP1  E11-E12-E21'!B21)</f>
        <v/>
      </c>
      <c r="C21" s="68" t="str">
        <f>IF('EP1  E11-E12-E21'!C21="","",'EP1  E11-E12-E21'!C21)</f>
        <v/>
      </c>
      <c r="D21" s="197"/>
      <c r="E21" s="198"/>
      <c r="F21" s="198"/>
      <c r="G21" s="198"/>
      <c r="H21" s="198"/>
      <c r="I21" s="89" t="str">
        <f t="shared" si="1"/>
        <v/>
      </c>
      <c r="J21" s="211"/>
      <c r="K21" s="206"/>
      <c r="L21" s="206"/>
      <c r="M21" s="206"/>
      <c r="N21" s="206"/>
      <c r="O21" s="206"/>
      <c r="P21" s="206"/>
      <c r="Q21" s="87" t="str">
        <f t="shared" si="2"/>
        <v/>
      </c>
      <c r="S21" s="197"/>
      <c r="T21" s="198"/>
      <c r="U21" s="198"/>
      <c r="V21" s="198"/>
      <c r="W21" s="204"/>
      <c r="X21" s="84" t="str">
        <f t="shared" si="3"/>
        <v/>
      </c>
      <c r="Z21" s="37" t="str">
        <f t="shared" si="4"/>
        <v/>
      </c>
      <c r="AA21" s="81" t="str">
        <f t="shared" si="0"/>
        <v/>
      </c>
      <c r="AB21" s="201"/>
      <c r="AC21" s="10"/>
    </row>
    <row r="22" spans="2:29" ht="17.25" thickTop="1" thickBot="1" x14ac:dyDescent="0.3">
      <c r="B22" s="68" t="str">
        <f>IF('EP1  E11-E12-E21'!B22="","",'EP1  E11-E12-E21'!B22)</f>
        <v/>
      </c>
      <c r="C22" s="68" t="str">
        <f>IF('EP1  E11-E12-E21'!C22="","",'EP1  E11-E12-E21'!C22)</f>
        <v/>
      </c>
      <c r="D22" s="197"/>
      <c r="E22" s="198"/>
      <c r="F22" s="198"/>
      <c r="G22" s="198"/>
      <c r="H22" s="198"/>
      <c r="I22" s="89" t="str">
        <f t="shared" si="1"/>
        <v/>
      </c>
      <c r="J22" s="211"/>
      <c r="K22" s="206"/>
      <c r="L22" s="206"/>
      <c r="M22" s="206"/>
      <c r="N22" s="206"/>
      <c r="O22" s="206"/>
      <c r="P22" s="206"/>
      <c r="Q22" s="87" t="str">
        <f t="shared" si="2"/>
        <v/>
      </c>
      <c r="S22" s="197"/>
      <c r="T22" s="198"/>
      <c r="U22" s="198"/>
      <c r="V22" s="198"/>
      <c r="W22" s="204"/>
      <c r="X22" s="84" t="str">
        <f t="shared" si="3"/>
        <v/>
      </c>
      <c r="Z22" s="37" t="str">
        <f t="shared" si="4"/>
        <v/>
      </c>
      <c r="AA22" s="81" t="str">
        <f t="shared" si="0"/>
        <v/>
      </c>
      <c r="AB22" s="201"/>
      <c r="AC22" s="10"/>
    </row>
    <row r="23" spans="2:29" ht="17.25" thickTop="1" thickBot="1" x14ac:dyDescent="0.3">
      <c r="B23" s="68" t="str">
        <f>IF('EP1  E11-E12-E21'!B23="","",'EP1  E11-E12-E21'!B23)</f>
        <v/>
      </c>
      <c r="C23" s="68" t="str">
        <f>IF('EP1  E11-E12-E21'!C23="","",'EP1  E11-E12-E21'!C23)</f>
        <v/>
      </c>
      <c r="D23" s="197"/>
      <c r="E23" s="198"/>
      <c r="F23" s="198"/>
      <c r="G23" s="198"/>
      <c r="H23" s="198"/>
      <c r="I23" s="89" t="str">
        <f t="shared" si="1"/>
        <v/>
      </c>
      <c r="J23" s="211"/>
      <c r="K23" s="206"/>
      <c r="L23" s="206"/>
      <c r="M23" s="206"/>
      <c r="N23" s="206"/>
      <c r="O23" s="206"/>
      <c r="P23" s="206"/>
      <c r="Q23" s="87" t="str">
        <f t="shared" si="2"/>
        <v/>
      </c>
      <c r="S23" s="197"/>
      <c r="T23" s="198"/>
      <c r="U23" s="198"/>
      <c r="V23" s="198"/>
      <c r="W23" s="204"/>
      <c r="X23" s="84" t="str">
        <f t="shared" si="3"/>
        <v/>
      </c>
      <c r="Z23" s="37" t="str">
        <f t="shared" si="4"/>
        <v/>
      </c>
      <c r="AA23" s="81" t="str">
        <f t="shared" si="0"/>
        <v/>
      </c>
      <c r="AB23" s="201"/>
      <c r="AC23" s="10"/>
    </row>
    <row r="24" spans="2:29" ht="17.25" thickTop="1" thickBot="1" x14ac:dyDescent="0.3">
      <c r="B24" s="68" t="str">
        <f>IF('EP1  E11-E12-E21'!B24="","",'EP1  E11-E12-E21'!B24)</f>
        <v/>
      </c>
      <c r="C24" s="68" t="str">
        <f>IF('EP1  E11-E12-E21'!C24="","",'EP1  E11-E12-E21'!C24)</f>
        <v/>
      </c>
      <c r="D24" s="197"/>
      <c r="E24" s="198"/>
      <c r="F24" s="198"/>
      <c r="G24" s="198"/>
      <c r="H24" s="198"/>
      <c r="I24" s="89" t="str">
        <f t="shared" si="1"/>
        <v/>
      </c>
      <c r="J24" s="211"/>
      <c r="K24" s="206"/>
      <c r="L24" s="206"/>
      <c r="M24" s="206"/>
      <c r="N24" s="206"/>
      <c r="O24" s="206"/>
      <c r="P24" s="206"/>
      <c r="Q24" s="87" t="str">
        <f t="shared" si="2"/>
        <v/>
      </c>
      <c r="S24" s="197"/>
      <c r="T24" s="198"/>
      <c r="U24" s="198"/>
      <c r="V24" s="198"/>
      <c r="W24" s="204"/>
      <c r="X24" s="84" t="str">
        <f t="shared" si="3"/>
        <v/>
      </c>
      <c r="Z24" s="37" t="str">
        <f t="shared" si="4"/>
        <v/>
      </c>
      <c r="AA24" s="81" t="str">
        <f t="shared" si="0"/>
        <v/>
      </c>
      <c r="AB24" s="201"/>
      <c r="AC24" s="10"/>
    </row>
    <row r="25" spans="2:29" ht="17.25" thickTop="1" thickBot="1" x14ac:dyDescent="0.3">
      <c r="B25" s="68" t="str">
        <f>IF('EP1  E11-E12-E21'!B25="","",'EP1  E11-E12-E21'!B25)</f>
        <v/>
      </c>
      <c r="C25" s="68" t="str">
        <f>IF('EP1  E11-E12-E21'!C25="","",'EP1  E11-E12-E21'!C25)</f>
        <v/>
      </c>
      <c r="D25" s="197"/>
      <c r="E25" s="198"/>
      <c r="F25" s="198"/>
      <c r="G25" s="198"/>
      <c r="H25" s="198"/>
      <c r="I25" s="89" t="str">
        <f t="shared" si="1"/>
        <v/>
      </c>
      <c r="J25" s="211"/>
      <c r="K25" s="206"/>
      <c r="L25" s="206"/>
      <c r="M25" s="206"/>
      <c r="N25" s="206"/>
      <c r="O25" s="206"/>
      <c r="P25" s="206"/>
      <c r="Q25" s="87" t="str">
        <f t="shared" si="2"/>
        <v/>
      </c>
      <c r="S25" s="197"/>
      <c r="T25" s="198"/>
      <c r="U25" s="198"/>
      <c r="V25" s="198"/>
      <c r="W25" s="204"/>
      <c r="X25" s="84" t="str">
        <f t="shared" si="3"/>
        <v/>
      </c>
      <c r="Z25" s="37" t="str">
        <f t="shared" si="4"/>
        <v/>
      </c>
      <c r="AA25" s="81" t="str">
        <f t="shared" si="0"/>
        <v/>
      </c>
      <c r="AB25" s="201"/>
      <c r="AC25" s="10"/>
    </row>
    <row r="26" spans="2:29" ht="17.25" thickTop="1" thickBot="1" x14ac:dyDescent="0.3">
      <c r="B26" s="68" t="str">
        <f>IF('EP1  E11-E12-E21'!B26="","",'EP1  E11-E12-E21'!B26)</f>
        <v/>
      </c>
      <c r="C26" s="68" t="str">
        <f>IF('EP1  E11-E12-E21'!C26="","",'EP1  E11-E12-E21'!C26)</f>
        <v/>
      </c>
      <c r="D26" s="197"/>
      <c r="E26" s="198"/>
      <c r="F26" s="198"/>
      <c r="G26" s="198"/>
      <c r="H26" s="198"/>
      <c r="I26" s="89" t="str">
        <f t="shared" si="1"/>
        <v/>
      </c>
      <c r="J26" s="211"/>
      <c r="K26" s="206"/>
      <c r="L26" s="206"/>
      <c r="M26" s="206"/>
      <c r="N26" s="206"/>
      <c r="O26" s="206"/>
      <c r="P26" s="206"/>
      <c r="Q26" s="87" t="str">
        <f t="shared" si="2"/>
        <v/>
      </c>
      <c r="S26" s="197"/>
      <c r="T26" s="198"/>
      <c r="U26" s="198"/>
      <c r="V26" s="198"/>
      <c r="W26" s="204"/>
      <c r="X26" s="84" t="str">
        <f t="shared" si="3"/>
        <v/>
      </c>
      <c r="Z26" s="37" t="str">
        <f t="shared" si="4"/>
        <v/>
      </c>
      <c r="AA26" s="81" t="str">
        <f t="shared" si="0"/>
        <v/>
      </c>
      <c r="AB26" s="201"/>
      <c r="AC26" s="10"/>
    </row>
    <row r="27" spans="2:29" ht="17.25" thickTop="1" thickBot="1" x14ac:dyDescent="0.3">
      <c r="B27" s="68" t="str">
        <f>IF('EP1  E11-E12-E21'!B27="","",'EP1  E11-E12-E21'!B27)</f>
        <v/>
      </c>
      <c r="C27" s="68" t="str">
        <f>IF('EP1  E11-E12-E21'!C27="","",'EP1  E11-E12-E21'!C27)</f>
        <v/>
      </c>
      <c r="D27" s="197"/>
      <c r="E27" s="198"/>
      <c r="F27" s="198"/>
      <c r="G27" s="198"/>
      <c r="H27" s="198"/>
      <c r="I27" s="89" t="str">
        <f t="shared" si="1"/>
        <v/>
      </c>
      <c r="J27" s="211"/>
      <c r="K27" s="206"/>
      <c r="L27" s="206"/>
      <c r="M27" s="206"/>
      <c r="N27" s="206"/>
      <c r="O27" s="206"/>
      <c r="P27" s="206"/>
      <c r="Q27" s="87" t="str">
        <f t="shared" si="2"/>
        <v/>
      </c>
      <c r="S27" s="197"/>
      <c r="T27" s="198"/>
      <c r="U27" s="198"/>
      <c r="V27" s="198"/>
      <c r="W27" s="204"/>
      <c r="X27" s="84" t="str">
        <f t="shared" si="3"/>
        <v/>
      </c>
      <c r="Z27" s="37" t="str">
        <f t="shared" si="4"/>
        <v/>
      </c>
      <c r="AA27" s="81" t="str">
        <f t="shared" si="0"/>
        <v/>
      </c>
      <c r="AB27" s="201"/>
      <c r="AC27" s="10"/>
    </row>
    <row r="28" spans="2:29" ht="17.25" thickTop="1" thickBot="1" x14ac:dyDescent="0.3">
      <c r="B28" s="68" t="str">
        <f>IF('EP1  E11-E12-E21'!B28="","",'EP1  E11-E12-E21'!B28)</f>
        <v/>
      </c>
      <c r="C28" s="68" t="str">
        <f>IF('EP1  E11-E12-E21'!C28="","",'EP1  E11-E12-E21'!C28)</f>
        <v/>
      </c>
      <c r="D28" s="197"/>
      <c r="E28" s="198"/>
      <c r="F28" s="198"/>
      <c r="G28" s="198"/>
      <c r="H28" s="198"/>
      <c r="I28" s="89" t="str">
        <f t="shared" si="1"/>
        <v/>
      </c>
      <c r="J28" s="211"/>
      <c r="K28" s="206"/>
      <c r="L28" s="206"/>
      <c r="M28" s="206"/>
      <c r="N28" s="206"/>
      <c r="O28" s="206"/>
      <c r="P28" s="206"/>
      <c r="Q28" s="87" t="str">
        <f t="shared" si="2"/>
        <v/>
      </c>
      <c r="S28" s="197"/>
      <c r="T28" s="198"/>
      <c r="U28" s="198"/>
      <c r="V28" s="198"/>
      <c r="W28" s="204"/>
      <c r="X28" s="84" t="str">
        <f t="shared" si="3"/>
        <v/>
      </c>
      <c r="Z28" s="37" t="str">
        <f t="shared" si="4"/>
        <v/>
      </c>
      <c r="AA28" s="81" t="str">
        <f t="shared" si="0"/>
        <v/>
      </c>
      <c r="AB28" s="201"/>
      <c r="AC28" s="10"/>
    </row>
    <row r="29" spans="2:29" ht="17.25" thickTop="1" thickBot="1" x14ac:dyDescent="0.3">
      <c r="B29" s="68" t="str">
        <f>IF('EP1  E11-E12-E21'!B29="","",'EP1  E11-E12-E21'!B29)</f>
        <v/>
      </c>
      <c r="C29" s="68" t="str">
        <f>IF('EP1  E11-E12-E21'!C29="","",'EP1  E11-E12-E21'!C29)</f>
        <v/>
      </c>
      <c r="D29" s="197"/>
      <c r="E29" s="198"/>
      <c r="F29" s="198"/>
      <c r="G29" s="198"/>
      <c r="H29" s="198"/>
      <c r="I29" s="89" t="str">
        <f t="shared" si="1"/>
        <v/>
      </c>
      <c r="J29" s="211"/>
      <c r="K29" s="206"/>
      <c r="L29" s="206"/>
      <c r="M29" s="206"/>
      <c r="N29" s="206"/>
      <c r="O29" s="206"/>
      <c r="P29" s="206"/>
      <c r="Q29" s="87" t="str">
        <f t="shared" si="2"/>
        <v/>
      </c>
      <c r="S29" s="197"/>
      <c r="T29" s="198"/>
      <c r="U29" s="198"/>
      <c r="V29" s="198"/>
      <c r="W29" s="204"/>
      <c r="X29" s="84" t="str">
        <f t="shared" si="3"/>
        <v/>
      </c>
      <c r="Z29" s="37" t="str">
        <f t="shared" si="4"/>
        <v/>
      </c>
      <c r="AA29" s="81" t="str">
        <f t="shared" si="0"/>
        <v/>
      </c>
      <c r="AB29" s="201"/>
      <c r="AC29" s="10"/>
    </row>
    <row r="30" spans="2:29" ht="17.25" thickTop="1" thickBot="1" x14ac:dyDescent="0.3">
      <c r="B30" s="68" t="str">
        <f>IF('EP1  E11-E12-E21'!B30="","",'EP1  E11-E12-E21'!B30)</f>
        <v/>
      </c>
      <c r="C30" s="68" t="str">
        <f>IF('EP1  E11-E12-E21'!C30="","",'EP1  E11-E12-E21'!C30)</f>
        <v/>
      </c>
      <c r="D30" s="197"/>
      <c r="E30" s="198"/>
      <c r="F30" s="198"/>
      <c r="G30" s="198"/>
      <c r="H30" s="198"/>
      <c r="I30" s="89" t="str">
        <f t="shared" si="1"/>
        <v/>
      </c>
      <c r="J30" s="211"/>
      <c r="K30" s="206"/>
      <c r="L30" s="206"/>
      <c r="M30" s="206"/>
      <c r="N30" s="206"/>
      <c r="O30" s="206"/>
      <c r="P30" s="206"/>
      <c r="Q30" s="87" t="str">
        <f t="shared" si="2"/>
        <v/>
      </c>
      <c r="S30" s="197"/>
      <c r="T30" s="198"/>
      <c r="U30" s="198"/>
      <c r="V30" s="198"/>
      <c r="W30" s="204"/>
      <c r="X30" s="84" t="str">
        <f t="shared" si="3"/>
        <v/>
      </c>
      <c r="Z30" s="37" t="str">
        <f t="shared" si="4"/>
        <v/>
      </c>
      <c r="AA30" s="81" t="str">
        <f t="shared" si="0"/>
        <v/>
      </c>
      <c r="AB30" s="201"/>
      <c r="AC30" s="10"/>
    </row>
    <row r="31" spans="2:29" ht="17.25" thickTop="1" thickBot="1" x14ac:dyDescent="0.3">
      <c r="B31" s="68" t="str">
        <f>IF('EP1  E11-E12-E21'!B31="","",'EP1  E11-E12-E21'!B31)</f>
        <v/>
      </c>
      <c r="C31" s="68" t="str">
        <f>IF('EP1  E11-E12-E21'!C31="","",'EP1  E11-E12-E21'!C31)</f>
        <v/>
      </c>
      <c r="D31" s="197"/>
      <c r="E31" s="198"/>
      <c r="F31" s="198"/>
      <c r="G31" s="198"/>
      <c r="H31" s="198"/>
      <c r="I31" s="89" t="str">
        <f t="shared" si="1"/>
        <v/>
      </c>
      <c r="J31" s="211"/>
      <c r="K31" s="206"/>
      <c r="L31" s="206"/>
      <c r="M31" s="206"/>
      <c r="N31" s="206"/>
      <c r="O31" s="206"/>
      <c r="P31" s="206"/>
      <c r="Q31" s="87" t="str">
        <f t="shared" si="2"/>
        <v/>
      </c>
      <c r="S31" s="197"/>
      <c r="T31" s="198"/>
      <c r="U31" s="198"/>
      <c r="V31" s="198"/>
      <c r="W31" s="204"/>
      <c r="X31" s="84" t="str">
        <f t="shared" si="3"/>
        <v/>
      </c>
      <c r="Z31" s="37" t="str">
        <f t="shared" si="4"/>
        <v/>
      </c>
      <c r="AA31" s="81" t="str">
        <f t="shared" si="0"/>
        <v/>
      </c>
      <c r="AB31" s="201"/>
      <c r="AC31" s="10"/>
    </row>
    <row r="32" spans="2:29" ht="17.25" thickTop="1" thickBot="1" x14ac:dyDescent="0.3">
      <c r="B32" s="68" t="str">
        <f>IF('EP1  E11-E12-E21'!B32="","",'EP1  E11-E12-E21'!B32)</f>
        <v/>
      </c>
      <c r="C32" s="68" t="str">
        <f>IF('EP1  E11-E12-E21'!C32="","",'EP1  E11-E12-E21'!C32)</f>
        <v/>
      </c>
      <c r="D32" s="197"/>
      <c r="E32" s="198"/>
      <c r="F32" s="198"/>
      <c r="G32" s="198"/>
      <c r="H32" s="198"/>
      <c r="I32" s="89" t="str">
        <f t="shared" si="1"/>
        <v/>
      </c>
      <c r="J32" s="211"/>
      <c r="K32" s="206"/>
      <c r="L32" s="206"/>
      <c r="M32" s="206"/>
      <c r="N32" s="206"/>
      <c r="O32" s="206"/>
      <c r="P32" s="206"/>
      <c r="Q32" s="87" t="str">
        <f t="shared" si="2"/>
        <v/>
      </c>
      <c r="S32" s="197"/>
      <c r="T32" s="198"/>
      <c r="U32" s="198"/>
      <c r="V32" s="198"/>
      <c r="W32" s="204"/>
      <c r="X32" s="84" t="str">
        <f t="shared" si="3"/>
        <v/>
      </c>
      <c r="Z32" s="37" t="str">
        <f t="shared" si="4"/>
        <v/>
      </c>
      <c r="AA32" s="81" t="str">
        <f t="shared" si="0"/>
        <v/>
      </c>
      <c r="AB32" s="201"/>
      <c r="AC32" s="10"/>
    </row>
    <row r="33" spans="2:29" ht="17.25" thickTop="1" thickBot="1" x14ac:dyDescent="0.3">
      <c r="B33" s="68" t="str">
        <f>IF('EP1  E11-E12-E21'!B33="","",'EP1  E11-E12-E21'!B33)</f>
        <v/>
      </c>
      <c r="C33" s="68" t="str">
        <f>IF('EP1  E11-E12-E21'!C33="","",'EP1  E11-E12-E21'!C33)</f>
        <v/>
      </c>
      <c r="D33" s="197"/>
      <c r="E33" s="198"/>
      <c r="F33" s="198"/>
      <c r="G33" s="198"/>
      <c r="H33" s="198"/>
      <c r="I33" s="89" t="str">
        <f t="shared" si="1"/>
        <v/>
      </c>
      <c r="J33" s="211"/>
      <c r="K33" s="206"/>
      <c r="L33" s="206"/>
      <c r="M33" s="206"/>
      <c r="N33" s="206"/>
      <c r="O33" s="206"/>
      <c r="P33" s="206"/>
      <c r="Q33" s="87" t="str">
        <f t="shared" si="2"/>
        <v/>
      </c>
      <c r="S33" s="197"/>
      <c r="T33" s="198"/>
      <c r="U33" s="198"/>
      <c r="V33" s="198"/>
      <c r="W33" s="204"/>
      <c r="X33" s="84" t="str">
        <f t="shared" si="3"/>
        <v/>
      </c>
      <c r="Z33" s="37" t="str">
        <f t="shared" si="4"/>
        <v/>
      </c>
      <c r="AA33" s="81" t="str">
        <f t="shared" si="0"/>
        <v/>
      </c>
      <c r="AB33" s="201"/>
      <c r="AC33" s="10"/>
    </row>
    <row r="34" spans="2:29" ht="17.25" thickTop="1" thickBot="1" x14ac:dyDescent="0.3">
      <c r="B34" s="68" t="str">
        <f>IF('EP1  E11-E12-E21'!B34="","",'EP1  E11-E12-E21'!B34)</f>
        <v/>
      </c>
      <c r="C34" s="68" t="str">
        <f>IF('EP1  E11-E12-E21'!C34="","",'EP1  E11-E12-E21'!C34)</f>
        <v/>
      </c>
      <c r="D34" s="197"/>
      <c r="E34" s="198"/>
      <c r="F34" s="198"/>
      <c r="G34" s="198"/>
      <c r="H34" s="198"/>
      <c r="I34" s="89" t="str">
        <f t="shared" si="1"/>
        <v/>
      </c>
      <c r="J34" s="211"/>
      <c r="K34" s="206"/>
      <c r="L34" s="206"/>
      <c r="M34" s="206"/>
      <c r="N34" s="206"/>
      <c r="O34" s="206"/>
      <c r="P34" s="206"/>
      <c r="Q34" s="87" t="str">
        <f t="shared" si="2"/>
        <v/>
      </c>
      <c r="S34" s="197"/>
      <c r="T34" s="198"/>
      <c r="U34" s="198"/>
      <c r="V34" s="198"/>
      <c r="W34" s="204"/>
      <c r="X34" s="84" t="str">
        <f t="shared" si="3"/>
        <v/>
      </c>
      <c r="Z34" s="37" t="str">
        <f t="shared" si="4"/>
        <v/>
      </c>
      <c r="AA34" s="81" t="str">
        <f t="shared" si="0"/>
        <v/>
      </c>
      <c r="AB34" s="201"/>
      <c r="AC34" s="10"/>
    </row>
    <row r="35" spans="2:29" ht="17.25" thickTop="1" thickBot="1" x14ac:dyDescent="0.3">
      <c r="B35" s="68" t="str">
        <f>IF('EP1  E11-E12-E21'!B35="","",'EP1  E11-E12-E21'!B35)</f>
        <v/>
      </c>
      <c r="C35" s="68" t="str">
        <f>IF('EP1  E11-E12-E21'!C35="","",'EP1  E11-E12-E21'!C35)</f>
        <v/>
      </c>
      <c r="D35" s="197"/>
      <c r="E35" s="198"/>
      <c r="F35" s="198"/>
      <c r="G35" s="198"/>
      <c r="H35" s="198"/>
      <c r="I35" s="89" t="str">
        <f t="shared" si="1"/>
        <v/>
      </c>
      <c r="J35" s="211"/>
      <c r="K35" s="206"/>
      <c r="L35" s="206"/>
      <c r="M35" s="206"/>
      <c r="N35" s="206"/>
      <c r="O35" s="206"/>
      <c r="P35" s="206"/>
      <c r="Q35" s="87" t="str">
        <f t="shared" si="2"/>
        <v/>
      </c>
      <c r="S35" s="197"/>
      <c r="T35" s="198"/>
      <c r="U35" s="198"/>
      <c r="V35" s="198"/>
      <c r="W35" s="204"/>
      <c r="X35" s="84" t="str">
        <f t="shared" si="3"/>
        <v/>
      </c>
      <c r="Z35" s="37" t="str">
        <f t="shared" si="4"/>
        <v/>
      </c>
      <c r="AA35" s="81" t="str">
        <f t="shared" si="0"/>
        <v/>
      </c>
      <c r="AB35" s="201"/>
      <c r="AC35" s="10"/>
    </row>
    <row r="36" spans="2:29" ht="17.25" thickTop="1" thickBot="1" x14ac:dyDescent="0.3">
      <c r="B36" s="68" t="str">
        <f>IF('EP1  E11-E12-E21'!B36="","",'EP1  E11-E12-E21'!B36)</f>
        <v/>
      </c>
      <c r="C36" s="68" t="str">
        <f>IF('EP1  E11-E12-E21'!C36="","",'EP1  E11-E12-E21'!C36)</f>
        <v/>
      </c>
      <c r="D36" s="197"/>
      <c r="E36" s="198"/>
      <c r="F36" s="198"/>
      <c r="G36" s="198"/>
      <c r="H36" s="198"/>
      <c r="I36" s="89" t="str">
        <f t="shared" si="1"/>
        <v/>
      </c>
      <c r="J36" s="211"/>
      <c r="K36" s="206"/>
      <c r="L36" s="206"/>
      <c r="M36" s="206"/>
      <c r="N36" s="206"/>
      <c r="O36" s="206"/>
      <c r="P36" s="206"/>
      <c r="Q36" s="87" t="str">
        <f t="shared" si="2"/>
        <v/>
      </c>
      <c r="S36" s="197"/>
      <c r="T36" s="198"/>
      <c r="U36" s="198"/>
      <c r="V36" s="198"/>
      <c r="W36" s="204"/>
      <c r="X36" s="84" t="str">
        <f t="shared" si="3"/>
        <v/>
      </c>
      <c r="Z36" s="37" t="str">
        <f t="shared" si="4"/>
        <v/>
      </c>
      <c r="AA36" s="81" t="str">
        <f t="shared" si="0"/>
        <v/>
      </c>
      <c r="AB36" s="201"/>
      <c r="AC36" s="10"/>
    </row>
    <row r="37" spans="2:29" ht="17.25" thickTop="1" thickBot="1" x14ac:dyDescent="0.3">
      <c r="B37" s="68" t="str">
        <f>IF('EP1  E11-E12-E21'!B37="","",'EP1  E11-E12-E21'!B37)</f>
        <v/>
      </c>
      <c r="C37" s="68" t="str">
        <f>IF('EP1  E11-E12-E21'!C37="","",'EP1  E11-E12-E21'!C37)</f>
        <v/>
      </c>
      <c r="D37" s="197"/>
      <c r="E37" s="198"/>
      <c r="F37" s="198"/>
      <c r="G37" s="198"/>
      <c r="H37" s="198"/>
      <c r="I37" s="89" t="str">
        <f t="shared" si="1"/>
        <v/>
      </c>
      <c r="J37" s="211"/>
      <c r="K37" s="206"/>
      <c r="L37" s="206"/>
      <c r="M37" s="206"/>
      <c r="N37" s="206"/>
      <c r="O37" s="206"/>
      <c r="P37" s="206"/>
      <c r="Q37" s="87" t="str">
        <f t="shared" si="2"/>
        <v/>
      </c>
      <c r="S37" s="197"/>
      <c r="T37" s="198"/>
      <c r="U37" s="198"/>
      <c r="V37" s="198"/>
      <c r="W37" s="204"/>
      <c r="X37" s="84" t="str">
        <f t="shared" si="3"/>
        <v/>
      </c>
      <c r="Z37" s="37" t="str">
        <f t="shared" si="4"/>
        <v/>
      </c>
      <c r="AA37" s="81" t="str">
        <f t="shared" si="0"/>
        <v/>
      </c>
      <c r="AB37" s="201"/>
      <c r="AC37" s="10"/>
    </row>
    <row r="38" spans="2:29" ht="17.25" thickTop="1" thickBot="1" x14ac:dyDescent="0.3">
      <c r="B38" s="68" t="str">
        <f>IF('EP1  E11-E12-E21'!B38="","",'EP1  E11-E12-E21'!B38)</f>
        <v/>
      </c>
      <c r="C38" s="68" t="str">
        <f>IF('EP1  E11-E12-E21'!C38="","",'EP1  E11-E12-E21'!C38)</f>
        <v/>
      </c>
      <c r="D38" s="197"/>
      <c r="E38" s="198"/>
      <c r="F38" s="198"/>
      <c r="G38" s="198"/>
      <c r="H38" s="198"/>
      <c r="I38" s="89" t="str">
        <f t="shared" si="1"/>
        <v/>
      </c>
      <c r="J38" s="211"/>
      <c r="K38" s="206"/>
      <c r="L38" s="206"/>
      <c r="M38" s="206"/>
      <c r="N38" s="206"/>
      <c r="O38" s="206"/>
      <c r="P38" s="206"/>
      <c r="Q38" s="87" t="str">
        <f t="shared" si="2"/>
        <v/>
      </c>
      <c r="S38" s="197"/>
      <c r="T38" s="198"/>
      <c r="U38" s="198"/>
      <c r="V38" s="198"/>
      <c r="W38" s="204"/>
      <c r="X38" s="84" t="str">
        <f t="shared" si="3"/>
        <v/>
      </c>
      <c r="Z38" s="37" t="str">
        <f t="shared" si="4"/>
        <v/>
      </c>
      <c r="AA38" s="81" t="str">
        <f t="shared" si="0"/>
        <v/>
      </c>
      <c r="AB38" s="201"/>
      <c r="AC38" s="10"/>
    </row>
    <row r="39" spans="2:29" ht="17.25" thickTop="1" thickBot="1" x14ac:dyDescent="0.3">
      <c r="B39" s="68" t="str">
        <f>IF('EP1  E11-E12-E21'!B39="","",'EP1  E11-E12-E21'!B39)</f>
        <v/>
      </c>
      <c r="C39" s="68" t="str">
        <f>IF('EP1  E11-E12-E21'!C39="","",'EP1  E11-E12-E21'!C39)</f>
        <v/>
      </c>
      <c r="D39" s="197"/>
      <c r="E39" s="198"/>
      <c r="F39" s="198"/>
      <c r="G39" s="198"/>
      <c r="H39" s="198"/>
      <c r="I39" s="89" t="str">
        <f t="shared" si="1"/>
        <v/>
      </c>
      <c r="J39" s="211"/>
      <c r="K39" s="206"/>
      <c r="L39" s="206"/>
      <c r="M39" s="206"/>
      <c r="N39" s="206"/>
      <c r="O39" s="206"/>
      <c r="P39" s="206"/>
      <c r="Q39" s="87" t="str">
        <f t="shared" si="2"/>
        <v/>
      </c>
      <c r="S39" s="197"/>
      <c r="T39" s="198"/>
      <c r="U39" s="198"/>
      <c r="V39" s="198"/>
      <c r="W39" s="204"/>
      <c r="X39" s="84" t="str">
        <f t="shared" si="3"/>
        <v/>
      </c>
      <c r="Z39" s="37" t="str">
        <f t="shared" si="4"/>
        <v/>
      </c>
      <c r="AA39" s="81" t="str">
        <f t="shared" si="0"/>
        <v/>
      </c>
      <c r="AB39" s="201"/>
      <c r="AC39" s="10"/>
    </row>
    <row r="40" spans="2:29" ht="17.25" thickTop="1" thickBot="1" x14ac:dyDescent="0.3">
      <c r="B40" s="68" t="str">
        <f>IF('EP1  E11-E12-E21'!B40="","",'EP1  E11-E12-E21'!B40)</f>
        <v/>
      </c>
      <c r="C40" s="68" t="str">
        <f>IF('EP1  E11-E12-E21'!C40="","",'EP1  E11-E12-E21'!C40)</f>
        <v/>
      </c>
      <c r="D40" s="197"/>
      <c r="E40" s="198"/>
      <c r="F40" s="198"/>
      <c r="G40" s="198"/>
      <c r="H40" s="198"/>
      <c r="I40" s="89" t="str">
        <f t="shared" si="1"/>
        <v/>
      </c>
      <c r="J40" s="211"/>
      <c r="K40" s="206"/>
      <c r="L40" s="206"/>
      <c r="M40" s="206"/>
      <c r="N40" s="206"/>
      <c r="O40" s="206"/>
      <c r="P40" s="206"/>
      <c r="Q40" s="87" t="str">
        <f t="shared" si="2"/>
        <v/>
      </c>
      <c r="S40" s="197"/>
      <c r="T40" s="198"/>
      <c r="U40" s="198"/>
      <c r="V40" s="198"/>
      <c r="W40" s="204"/>
      <c r="X40" s="84" t="str">
        <f t="shared" si="3"/>
        <v/>
      </c>
      <c r="Z40" s="37" t="str">
        <f t="shared" si="4"/>
        <v/>
      </c>
      <c r="AA40" s="81" t="str">
        <f t="shared" si="0"/>
        <v/>
      </c>
      <c r="AB40" s="201"/>
      <c r="AC40" s="10"/>
    </row>
    <row r="41" spans="2:29" ht="17.25" thickTop="1" thickBot="1" x14ac:dyDescent="0.3">
      <c r="B41" s="68" t="str">
        <f>IF('EP1  E11-E12-E21'!B41="","",'EP1  E11-E12-E21'!B41)</f>
        <v/>
      </c>
      <c r="C41" s="68" t="str">
        <f>IF('EP1  E11-E12-E21'!C41="","",'EP1  E11-E12-E21'!C41)</f>
        <v/>
      </c>
      <c r="D41" s="197"/>
      <c r="E41" s="198"/>
      <c r="F41" s="198"/>
      <c r="G41" s="198"/>
      <c r="H41" s="198"/>
      <c r="I41" s="89" t="str">
        <f t="shared" si="1"/>
        <v/>
      </c>
      <c r="J41" s="211"/>
      <c r="K41" s="206"/>
      <c r="L41" s="206"/>
      <c r="M41" s="206"/>
      <c r="N41" s="206"/>
      <c r="O41" s="206"/>
      <c r="P41" s="206"/>
      <c r="Q41" s="87" t="str">
        <f t="shared" si="2"/>
        <v/>
      </c>
      <c r="S41" s="197"/>
      <c r="T41" s="198"/>
      <c r="U41" s="198"/>
      <c r="V41" s="198"/>
      <c r="W41" s="204"/>
      <c r="X41" s="84" t="str">
        <f t="shared" si="3"/>
        <v/>
      </c>
      <c r="Z41" s="37" t="str">
        <f t="shared" si="4"/>
        <v/>
      </c>
      <c r="AA41" s="81" t="str">
        <f t="shared" si="0"/>
        <v/>
      </c>
      <c r="AB41" s="201"/>
      <c r="AC41" s="10"/>
    </row>
    <row r="42" spans="2:29" ht="17.25" thickTop="1" thickBot="1" x14ac:dyDescent="0.3">
      <c r="B42" s="68" t="str">
        <f>IF('EP1  E11-E12-E21'!B42="","",'EP1  E11-E12-E21'!B42)</f>
        <v/>
      </c>
      <c r="C42" s="68" t="str">
        <f>IF('EP1  E11-E12-E21'!C42="","",'EP1  E11-E12-E21'!C42)</f>
        <v/>
      </c>
      <c r="D42" s="197"/>
      <c r="E42" s="198"/>
      <c r="F42" s="198"/>
      <c r="G42" s="198"/>
      <c r="H42" s="198"/>
      <c r="I42" s="89" t="str">
        <f t="shared" si="1"/>
        <v/>
      </c>
      <c r="J42" s="211"/>
      <c r="K42" s="206"/>
      <c r="L42" s="206"/>
      <c r="M42" s="206"/>
      <c r="N42" s="206"/>
      <c r="O42" s="206"/>
      <c r="P42" s="206"/>
      <c r="Q42" s="87" t="str">
        <f t="shared" si="2"/>
        <v/>
      </c>
      <c r="S42" s="197"/>
      <c r="T42" s="198"/>
      <c r="U42" s="198"/>
      <c r="V42" s="198"/>
      <c r="W42" s="204"/>
      <c r="X42" s="84" t="str">
        <f t="shared" si="3"/>
        <v/>
      </c>
      <c r="Z42" s="37" t="str">
        <f t="shared" si="4"/>
        <v/>
      </c>
      <c r="AA42" s="81" t="str">
        <f t="shared" si="0"/>
        <v/>
      </c>
      <c r="AB42" s="201"/>
      <c r="AC42" s="10"/>
    </row>
    <row r="43" spans="2:29" ht="17.25" thickTop="1" thickBot="1" x14ac:dyDescent="0.3">
      <c r="B43" s="68" t="str">
        <f>IF('EP1  E11-E12-E21'!B43="","",'EP1  E11-E12-E21'!B43)</f>
        <v/>
      </c>
      <c r="C43" s="68" t="str">
        <f>IF('EP1  E11-E12-E21'!C43="","",'EP1  E11-E12-E21'!C43)</f>
        <v/>
      </c>
      <c r="D43" s="197"/>
      <c r="E43" s="198"/>
      <c r="F43" s="198"/>
      <c r="G43" s="198"/>
      <c r="H43" s="198"/>
      <c r="I43" s="89" t="str">
        <f t="shared" si="1"/>
        <v/>
      </c>
      <c r="J43" s="211"/>
      <c r="K43" s="206"/>
      <c r="L43" s="206"/>
      <c r="M43" s="206"/>
      <c r="N43" s="206"/>
      <c r="O43" s="206"/>
      <c r="P43" s="206"/>
      <c r="Q43" s="87" t="str">
        <f t="shared" si="2"/>
        <v/>
      </c>
      <c r="S43" s="197"/>
      <c r="T43" s="198"/>
      <c r="U43" s="198"/>
      <c r="V43" s="198"/>
      <c r="W43" s="204"/>
      <c r="X43" s="84" t="str">
        <f t="shared" si="3"/>
        <v/>
      </c>
      <c r="Z43" s="37" t="str">
        <f t="shared" si="4"/>
        <v/>
      </c>
      <c r="AA43" s="81" t="str">
        <f t="shared" si="0"/>
        <v/>
      </c>
      <c r="AB43" s="201"/>
      <c r="AC43" s="10"/>
    </row>
    <row r="44" spans="2:29" ht="17.25" thickTop="1" thickBot="1" x14ac:dyDescent="0.3">
      <c r="B44" s="68" t="str">
        <f>IF('EP1  E11-E12-E21'!B44="","",'EP1  E11-E12-E21'!B44)</f>
        <v/>
      </c>
      <c r="C44" s="68" t="str">
        <f>IF('EP1  E11-E12-E21'!C44="","",'EP1  E11-E12-E21'!C44)</f>
        <v/>
      </c>
      <c r="D44" s="199"/>
      <c r="E44" s="200"/>
      <c r="F44" s="200"/>
      <c r="G44" s="200"/>
      <c r="H44" s="200"/>
      <c r="I44" s="89" t="str">
        <f t="shared" si="1"/>
        <v/>
      </c>
      <c r="J44" s="212"/>
      <c r="K44" s="207"/>
      <c r="L44" s="207"/>
      <c r="M44" s="207"/>
      <c r="N44" s="207"/>
      <c r="O44" s="207"/>
      <c r="P44" s="207"/>
      <c r="Q44" s="88" t="str">
        <f t="shared" si="2"/>
        <v/>
      </c>
      <c r="S44" s="199"/>
      <c r="T44" s="200"/>
      <c r="U44" s="200"/>
      <c r="V44" s="200"/>
      <c r="W44" s="205"/>
      <c r="X44" s="84" t="str">
        <f t="shared" si="3"/>
        <v/>
      </c>
      <c r="Z44" s="37" t="str">
        <f t="shared" si="4"/>
        <v/>
      </c>
      <c r="AA44" s="81" t="str">
        <f t="shared" si="0"/>
        <v/>
      </c>
      <c r="AB44" s="202"/>
      <c r="AC44" s="10"/>
    </row>
    <row r="45" spans="2:29" ht="15.75" thickTop="1" x14ac:dyDescent="0.25">
      <c r="I45" s="1"/>
    </row>
    <row r="46" spans="2:29" x14ac:dyDescent="0.25">
      <c r="I46" s="1"/>
    </row>
    <row r="47" spans="2:29" x14ac:dyDescent="0.25">
      <c r="B47" s="6"/>
      <c r="C47" t="s">
        <v>15</v>
      </c>
      <c r="D47" s="6" t="str">
        <f t="shared" ref="D47:I47" si="5">IF(D9="","",AVERAGE(D9:D44))</f>
        <v/>
      </c>
      <c r="E47" s="6" t="str">
        <f t="shared" si="5"/>
        <v/>
      </c>
      <c r="F47" s="6" t="str">
        <f t="shared" si="5"/>
        <v/>
      </c>
      <c r="G47" s="6" t="str">
        <f t="shared" si="5"/>
        <v/>
      </c>
      <c r="H47" s="6" t="str">
        <f t="shared" si="5"/>
        <v/>
      </c>
      <c r="I47" s="6" t="str">
        <f t="shared" si="5"/>
        <v/>
      </c>
      <c r="K47" s="6" t="str">
        <f t="shared" ref="K47:Q47" si="6">IF(K9="","",AVERAGE(K9:K44))</f>
        <v/>
      </c>
      <c r="L47" s="6" t="str">
        <f t="shared" si="6"/>
        <v/>
      </c>
      <c r="M47" s="6" t="str">
        <f t="shared" si="6"/>
        <v/>
      </c>
      <c r="N47" s="6" t="str">
        <f t="shared" si="6"/>
        <v/>
      </c>
      <c r="O47" s="6" t="str">
        <f t="shared" si="6"/>
        <v/>
      </c>
      <c r="P47" s="6" t="str">
        <f t="shared" si="6"/>
        <v/>
      </c>
      <c r="Q47" s="6" t="str">
        <f t="shared" si="6"/>
        <v/>
      </c>
      <c r="R47" s="6"/>
      <c r="S47" s="6" t="str">
        <f t="shared" ref="S47:X47" si="7">IF(S9="","",AVERAGE(S9:S44))</f>
        <v/>
      </c>
      <c r="T47" s="6" t="str">
        <f t="shared" si="7"/>
        <v/>
      </c>
      <c r="U47" s="6" t="str">
        <f t="shared" si="7"/>
        <v/>
      </c>
      <c r="V47" s="6" t="str">
        <f t="shared" si="7"/>
        <v/>
      </c>
      <c r="W47" s="6" t="str">
        <f t="shared" si="7"/>
        <v/>
      </c>
      <c r="X47" s="6" t="str">
        <f t="shared" si="7"/>
        <v/>
      </c>
      <c r="Y47" s="6"/>
      <c r="Z47" s="6" t="str">
        <f t="shared" ref="Z47:AC47" si="8">IF(Z9="","",AVERAGE(Z9:Z44))</f>
        <v/>
      </c>
      <c r="AA47" s="6" t="str">
        <f t="shared" si="8"/>
        <v/>
      </c>
      <c r="AB47" s="6" t="str">
        <f t="shared" si="8"/>
        <v/>
      </c>
      <c r="AC47" s="6" t="str">
        <f t="shared" si="8"/>
        <v/>
      </c>
    </row>
    <row r="48" spans="2:29" x14ac:dyDescent="0.25">
      <c r="B48" s="6"/>
      <c r="C48" t="s">
        <v>16</v>
      </c>
      <c r="D48" s="6" t="str">
        <f t="shared" ref="D48:I48" si="9">IF(D9="","",MIN(D9:D44))</f>
        <v/>
      </c>
      <c r="E48" s="6" t="str">
        <f t="shared" si="9"/>
        <v/>
      </c>
      <c r="F48" s="6" t="str">
        <f t="shared" si="9"/>
        <v/>
      </c>
      <c r="G48" s="6" t="str">
        <f t="shared" si="9"/>
        <v/>
      </c>
      <c r="H48" s="6" t="str">
        <f t="shared" si="9"/>
        <v/>
      </c>
      <c r="I48" s="6" t="str">
        <f t="shared" si="9"/>
        <v/>
      </c>
      <c r="K48" s="6" t="str">
        <f t="shared" ref="K48:Q48" si="10">IF(K9="","",MIN(K9:K44))</f>
        <v/>
      </c>
      <c r="L48" s="6" t="str">
        <f t="shared" si="10"/>
        <v/>
      </c>
      <c r="M48" s="6" t="str">
        <f t="shared" si="10"/>
        <v/>
      </c>
      <c r="N48" s="6" t="str">
        <f t="shared" si="10"/>
        <v/>
      </c>
      <c r="O48" s="6" t="str">
        <f t="shared" si="10"/>
        <v/>
      </c>
      <c r="P48" s="6" t="str">
        <f t="shared" si="10"/>
        <v/>
      </c>
      <c r="Q48" s="6" t="str">
        <f t="shared" si="10"/>
        <v/>
      </c>
      <c r="R48" s="6"/>
      <c r="S48" s="6" t="str">
        <f t="shared" ref="S48:X48" si="11">IF(S9="","",MIN(S9:S44))</f>
        <v/>
      </c>
      <c r="T48" s="6" t="str">
        <f t="shared" si="11"/>
        <v/>
      </c>
      <c r="U48" s="6" t="str">
        <f t="shared" si="11"/>
        <v/>
      </c>
      <c r="V48" s="6" t="str">
        <f t="shared" si="11"/>
        <v/>
      </c>
      <c r="W48" s="6" t="str">
        <f t="shared" si="11"/>
        <v/>
      </c>
      <c r="X48" s="6" t="str">
        <f t="shared" si="11"/>
        <v/>
      </c>
      <c r="Y48" s="6"/>
      <c r="Z48" s="6" t="str">
        <f t="shared" ref="Z48:AC48" si="12">IF(Z9="","",MIN(Z9:Z44))</f>
        <v/>
      </c>
      <c r="AA48" s="6" t="str">
        <f t="shared" si="12"/>
        <v/>
      </c>
      <c r="AB48" s="6" t="str">
        <f t="shared" si="12"/>
        <v/>
      </c>
      <c r="AC48" s="6" t="str">
        <f t="shared" si="12"/>
        <v/>
      </c>
    </row>
    <row r="49" spans="2:29" x14ac:dyDescent="0.25">
      <c r="B49" s="6"/>
      <c r="C49" t="s">
        <v>17</v>
      </c>
      <c r="D49" s="6" t="str">
        <f t="shared" ref="D49:I49" si="13">IF(D9="","",MAX(D9:D44))</f>
        <v/>
      </c>
      <c r="E49" s="6" t="str">
        <f t="shared" si="13"/>
        <v/>
      </c>
      <c r="F49" s="6" t="str">
        <f t="shared" si="13"/>
        <v/>
      </c>
      <c r="G49" s="6" t="str">
        <f t="shared" si="13"/>
        <v/>
      </c>
      <c r="H49" s="6" t="str">
        <f t="shared" si="13"/>
        <v/>
      </c>
      <c r="I49" s="6" t="str">
        <f t="shared" si="13"/>
        <v/>
      </c>
      <c r="K49" s="6" t="str">
        <f t="shared" ref="K49:Q49" si="14">IF(K9="","",MAX(K9:K44))</f>
        <v/>
      </c>
      <c r="L49" s="6" t="str">
        <f t="shared" si="14"/>
        <v/>
      </c>
      <c r="M49" s="6" t="str">
        <f t="shared" si="14"/>
        <v/>
      </c>
      <c r="N49" s="6" t="str">
        <f t="shared" si="14"/>
        <v/>
      </c>
      <c r="O49" s="6" t="str">
        <f t="shared" si="14"/>
        <v/>
      </c>
      <c r="P49" s="6" t="str">
        <f t="shared" si="14"/>
        <v/>
      </c>
      <c r="Q49" s="6" t="str">
        <f t="shared" si="14"/>
        <v/>
      </c>
      <c r="R49" s="6"/>
      <c r="S49" s="6" t="str">
        <f t="shared" ref="S49:X49" si="15">IF(S9="","",MAX(S9:S44))</f>
        <v/>
      </c>
      <c r="T49" s="6" t="str">
        <f t="shared" si="15"/>
        <v/>
      </c>
      <c r="U49" s="6" t="str">
        <f t="shared" si="15"/>
        <v/>
      </c>
      <c r="V49" s="6" t="str">
        <f t="shared" si="15"/>
        <v/>
      </c>
      <c r="W49" s="6" t="str">
        <f t="shared" si="15"/>
        <v/>
      </c>
      <c r="X49" s="6" t="str">
        <f t="shared" si="15"/>
        <v/>
      </c>
      <c r="Y49" s="6"/>
      <c r="Z49" s="6" t="str">
        <f t="shared" ref="Z49:AC49" si="16">IF(Z9="","",MAX(Z9:Z44))</f>
        <v/>
      </c>
      <c r="AA49" s="6" t="str">
        <f t="shared" si="16"/>
        <v/>
      </c>
      <c r="AB49" s="6" t="str">
        <f t="shared" si="16"/>
        <v/>
      </c>
      <c r="AC49" s="6" t="str">
        <f t="shared" si="16"/>
        <v/>
      </c>
    </row>
    <row r="50" spans="2:29" x14ac:dyDescent="0.25">
      <c r="I50" s="1"/>
    </row>
    <row r="51" spans="2:29" x14ac:dyDescent="0.25">
      <c r="I51" s="1"/>
    </row>
    <row r="52" spans="2:29" x14ac:dyDescent="0.25">
      <c r="I52" s="1"/>
    </row>
    <row r="53" spans="2:29" x14ac:dyDescent="0.25">
      <c r="I53" s="1"/>
    </row>
    <row r="54" spans="2:29" x14ac:dyDescent="0.25">
      <c r="I54" s="1"/>
    </row>
    <row r="55" spans="2:29" x14ac:dyDescent="0.25">
      <c r="I55" s="1"/>
    </row>
    <row r="56" spans="2:29" x14ac:dyDescent="0.25">
      <c r="I56" s="1"/>
    </row>
    <row r="57" spans="2:29" x14ac:dyDescent="0.25">
      <c r="I57" s="1"/>
    </row>
    <row r="58" spans="2:29" x14ac:dyDescent="0.25">
      <c r="I58" s="1"/>
    </row>
    <row r="59" spans="2:29" x14ac:dyDescent="0.25">
      <c r="I59" s="1"/>
    </row>
    <row r="60" spans="2:29" x14ac:dyDescent="0.25">
      <c r="I60" s="1"/>
    </row>
    <row r="61" spans="2:29" x14ac:dyDescent="0.25">
      <c r="I61" s="1"/>
    </row>
    <row r="62" spans="2:29" x14ac:dyDescent="0.25">
      <c r="I62" s="1"/>
    </row>
    <row r="63" spans="2:29" x14ac:dyDescent="0.25">
      <c r="I63" s="1"/>
    </row>
    <row r="64" spans="2:29" x14ac:dyDescent="0.25">
      <c r="I64" s="1"/>
    </row>
    <row r="65" spans="9:9" x14ac:dyDescent="0.25">
      <c r="I65" s="1"/>
    </row>
    <row r="66" spans="9:9" x14ac:dyDescent="0.25">
      <c r="I66" s="1"/>
    </row>
    <row r="67" spans="9:9" x14ac:dyDescent="0.25">
      <c r="I67" s="1"/>
    </row>
    <row r="68" spans="9:9" x14ac:dyDescent="0.25">
      <c r="I68" s="1"/>
    </row>
  </sheetData>
  <mergeCells count="12">
    <mergeCell ref="C3:N3"/>
    <mergeCell ref="L6:P6"/>
    <mergeCell ref="S6:W6"/>
    <mergeCell ref="Z6:AA6"/>
    <mergeCell ref="S5:W5"/>
    <mergeCell ref="X5:X6"/>
    <mergeCell ref="Z5:AA5"/>
    <mergeCell ref="K5:P5"/>
    <mergeCell ref="Q5:Q6"/>
    <mergeCell ref="D5:H5"/>
    <mergeCell ref="I5:I6"/>
    <mergeCell ref="E6:H6"/>
  </mergeCells>
  <conditionalFormatting sqref="U9:W44 G9:H44">
    <cfRule type="colorScale" priority="16">
      <colorScale>
        <cfvo type="num" val="1"/>
        <cfvo type="num" val="1"/>
        <color rgb="FFFF7128"/>
        <color theme="6" tint="-0.249977111117893"/>
      </colorScale>
    </cfRule>
  </conditionalFormatting>
  <conditionalFormatting sqref="N9:O44 D9:D44">
    <cfRule type="colorScale" priority="15">
      <colorScale>
        <cfvo type="num" val="2"/>
        <cfvo type="num" val="2"/>
        <color rgb="FFFF7128"/>
        <color rgb="FF398748"/>
      </colorScale>
    </cfRule>
  </conditionalFormatting>
  <conditionalFormatting sqref="T9:T44 P9:P44 K9:K44 E9:F44">
    <cfRule type="colorScale" priority="14">
      <colorScale>
        <cfvo type="num" val="3"/>
        <cfvo type="num" val="3"/>
        <color rgb="FFFF7128"/>
        <color rgb="FF92D050"/>
      </colorScale>
    </cfRule>
  </conditionalFormatting>
  <conditionalFormatting sqref="X9:X44 AA9:AB44 I9:I44">
    <cfRule type="colorScale" priority="13">
      <colorScale>
        <cfvo type="num" val="10"/>
        <cfvo type="num" val="10"/>
        <color rgb="FFFF0000"/>
        <color rgb="FF398748"/>
      </colorScale>
    </cfRule>
  </conditionalFormatting>
  <conditionalFormatting sqref="L9:M44">
    <cfRule type="colorScale" priority="12">
      <colorScale>
        <cfvo type="num" val="5"/>
        <cfvo type="num" val="5"/>
        <color rgb="FFFF7128"/>
        <color rgb="FF6BF446"/>
      </colorScale>
    </cfRule>
  </conditionalFormatting>
  <conditionalFormatting sqref="Q9:Q44">
    <cfRule type="colorScale" priority="11">
      <colorScale>
        <cfvo type="num" val="20"/>
        <cfvo type="num" val="20"/>
        <color rgb="FFFF0000"/>
        <color rgb="FF398748"/>
      </colorScale>
    </cfRule>
  </conditionalFormatting>
  <conditionalFormatting sqref="S9:S44">
    <cfRule type="colorScale" priority="10">
      <colorScale>
        <cfvo type="num" val="4"/>
        <cfvo type="num" val="4"/>
        <color rgb="FFFF7128"/>
        <color rgb="FFFFEF9C"/>
      </colorScale>
    </cfRule>
  </conditionalFormatting>
  <conditionalFormatting sqref="Z9:Z44">
    <cfRule type="colorScale" priority="9">
      <colorScale>
        <cfvo type="num" val="40"/>
        <cfvo type="num" val="40"/>
        <color rgb="FFFF0000"/>
        <color rgb="FF6BF446"/>
      </colorScale>
    </cfRule>
  </conditionalFormatting>
  <pageMargins left="0.25" right="0.25" top="0.75" bottom="0.75" header="0.3" footer="0.3"/>
  <pageSetup paperSize="9" orientation="landscape" horizontalDpi="48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A48"/>
  <sheetViews>
    <sheetView workbookViewId="0">
      <pane ySplit="7" topLeftCell="A8" activePane="bottomLeft" state="frozen"/>
      <selection pane="bottomLeft" activeCell="L12" sqref="L12"/>
    </sheetView>
  </sheetViews>
  <sheetFormatPr baseColWidth="10" defaultRowHeight="15" x14ac:dyDescent="0.25"/>
  <cols>
    <col min="1" max="1" width="4.28515625" customWidth="1"/>
    <col min="2" max="2" width="16.42578125" customWidth="1"/>
    <col min="3" max="3" width="16" customWidth="1"/>
    <col min="4" max="7" width="6.42578125" customWidth="1"/>
    <col min="8" max="8" width="9.7109375" customWidth="1"/>
    <col min="9" max="9" width="10.5703125" customWidth="1"/>
    <col min="10" max="10" width="7.7109375" customWidth="1"/>
    <col min="11" max="11" width="13.5703125" customWidth="1"/>
    <col min="12" max="15" width="5.85546875" customWidth="1"/>
    <col min="16" max="17" width="7" customWidth="1"/>
    <col min="19" max="19" width="4.85546875" style="102" customWidth="1"/>
    <col min="20" max="29" width="4.42578125" style="102" customWidth="1"/>
    <col min="30" max="30" width="5.85546875" style="102" customWidth="1"/>
    <col min="31" max="40" width="3.85546875" style="102" customWidth="1"/>
    <col min="41" max="41" width="4.5703125" style="102" customWidth="1"/>
    <col min="42" max="52" width="4.28515625" style="102" customWidth="1"/>
    <col min="53" max="62" width="3.7109375" style="102" customWidth="1"/>
    <col min="63" max="95" width="4.42578125" style="102" customWidth="1"/>
    <col min="96" max="105" width="11.42578125" style="102"/>
  </cols>
  <sheetData>
    <row r="1" spans="2:105" ht="15.75" thickBot="1" x14ac:dyDescent="0.3"/>
    <row r="2" spans="2:105" ht="21.75" customHeight="1" thickBot="1" x14ac:dyDescent="0.3">
      <c r="B2" s="164" t="s">
        <v>124</v>
      </c>
      <c r="C2" s="315" t="str">
        <f>IF('EP1  E11-E12-E21'!C2="","",'EP1  E11-E12-E21'!C2)</f>
        <v/>
      </c>
      <c r="D2" s="315"/>
      <c r="E2" s="315"/>
      <c r="F2" s="315"/>
      <c r="G2" s="315"/>
      <c r="K2" s="324" t="s">
        <v>74</v>
      </c>
      <c r="L2" s="324"/>
      <c r="M2" s="324"/>
      <c r="N2" s="324"/>
      <c r="O2" s="324"/>
      <c r="P2" s="322" t="s">
        <v>98</v>
      </c>
      <c r="Q2" s="322" t="s">
        <v>99</v>
      </c>
    </row>
    <row r="3" spans="2:105" ht="21.75" customHeight="1" thickBot="1" x14ac:dyDescent="0.3">
      <c r="K3" s="325" t="s">
        <v>61</v>
      </c>
      <c r="L3" s="325"/>
      <c r="M3" s="316" t="str">
        <f>IF(B8="","",SUM(S8:S44))</f>
        <v/>
      </c>
      <c r="N3" s="317"/>
      <c r="O3" s="318"/>
      <c r="P3" s="322"/>
      <c r="Q3" s="322"/>
    </row>
    <row r="4" spans="2:105" ht="26.25" customHeight="1" thickBot="1" x14ac:dyDescent="0.3">
      <c r="B4" s="165" t="s">
        <v>11</v>
      </c>
      <c r="C4" s="163" t="str">
        <f>IF('EP1  E11-E12-E21'!B6="","",'EP1  E11-E12-E21'!B6)</f>
        <v/>
      </c>
      <c r="H4" s="128" t="s">
        <v>98</v>
      </c>
      <c r="I4" s="128" t="s">
        <v>99</v>
      </c>
      <c r="K4" s="325"/>
      <c r="L4" s="326"/>
      <c r="M4" s="319"/>
      <c r="N4" s="320"/>
      <c r="O4" s="321"/>
      <c r="P4" s="323"/>
      <c r="Q4" s="323"/>
    </row>
    <row r="5" spans="2:105" ht="93" customHeight="1" thickTop="1" thickBot="1" x14ac:dyDescent="0.3">
      <c r="D5" s="129" t="s">
        <v>88</v>
      </c>
      <c r="E5" s="130" t="s">
        <v>92</v>
      </c>
      <c r="F5" s="129" t="s">
        <v>91</v>
      </c>
      <c r="G5" s="130" t="s">
        <v>96</v>
      </c>
      <c r="H5" s="130" t="s">
        <v>97</v>
      </c>
      <c r="I5" s="235" t="s">
        <v>95</v>
      </c>
      <c r="J5" s="118"/>
      <c r="K5" s="137"/>
      <c r="L5" s="142" t="s">
        <v>88</v>
      </c>
      <c r="M5" s="143" t="s">
        <v>92</v>
      </c>
      <c r="N5" s="144" t="s">
        <v>91</v>
      </c>
      <c r="O5" s="143" t="s">
        <v>96</v>
      </c>
      <c r="P5" s="143" t="s">
        <v>97</v>
      </c>
      <c r="Q5" s="145" t="s">
        <v>95</v>
      </c>
      <c r="S5" s="159" t="s">
        <v>100</v>
      </c>
      <c r="T5" s="160" t="s">
        <v>101</v>
      </c>
      <c r="U5" s="160" t="s">
        <v>76</v>
      </c>
      <c r="V5" s="160" t="s">
        <v>77</v>
      </c>
      <c r="W5" s="160" t="s">
        <v>78</v>
      </c>
      <c r="X5" s="160" t="s">
        <v>79</v>
      </c>
      <c r="Y5" s="160" t="s">
        <v>80</v>
      </c>
      <c r="Z5" s="160" t="s">
        <v>81</v>
      </c>
      <c r="AA5" s="160" t="s">
        <v>82</v>
      </c>
      <c r="AB5" s="160" t="s">
        <v>83</v>
      </c>
      <c r="AC5" s="160" t="s">
        <v>102</v>
      </c>
      <c r="AE5" s="160" t="s">
        <v>101</v>
      </c>
      <c r="AF5" s="160" t="s">
        <v>76</v>
      </c>
      <c r="AG5" s="160" t="s">
        <v>77</v>
      </c>
      <c r="AH5" s="160" t="s">
        <v>78</v>
      </c>
      <c r="AI5" s="160" t="s">
        <v>79</v>
      </c>
      <c r="AJ5" s="160" t="s">
        <v>80</v>
      </c>
      <c r="AK5" s="160" t="s">
        <v>81</v>
      </c>
      <c r="AL5" s="160" t="s">
        <v>82</v>
      </c>
      <c r="AM5" s="160" t="s">
        <v>83</v>
      </c>
      <c r="AN5" s="160" t="s">
        <v>102</v>
      </c>
      <c r="AP5" s="160" t="s">
        <v>101</v>
      </c>
      <c r="AQ5" s="160" t="s">
        <v>76</v>
      </c>
      <c r="AR5" s="160" t="s">
        <v>77</v>
      </c>
      <c r="AS5" s="160" t="s">
        <v>78</v>
      </c>
      <c r="AT5" s="160" t="s">
        <v>79</v>
      </c>
      <c r="AU5" s="160" t="s">
        <v>80</v>
      </c>
      <c r="AV5" s="160" t="s">
        <v>81</v>
      </c>
      <c r="AW5" s="160" t="s">
        <v>82</v>
      </c>
      <c r="AX5" s="160" t="s">
        <v>83</v>
      </c>
      <c r="AY5" s="160" t="s">
        <v>102</v>
      </c>
      <c r="BA5" s="160" t="s">
        <v>101</v>
      </c>
      <c r="BB5" s="160" t="s">
        <v>76</v>
      </c>
      <c r="BC5" s="160" t="s">
        <v>77</v>
      </c>
      <c r="BD5" s="160" t="s">
        <v>78</v>
      </c>
      <c r="BE5" s="160" t="s">
        <v>79</v>
      </c>
      <c r="BF5" s="160" t="s">
        <v>80</v>
      </c>
      <c r="BG5" s="160" t="s">
        <v>81</v>
      </c>
      <c r="BH5" s="160" t="s">
        <v>82</v>
      </c>
      <c r="BI5" s="160" t="s">
        <v>83</v>
      </c>
      <c r="BJ5" s="160" t="s">
        <v>102</v>
      </c>
      <c r="BL5" s="160" t="s">
        <v>101</v>
      </c>
      <c r="BM5" s="160" t="s">
        <v>76</v>
      </c>
      <c r="BN5" s="160" t="s">
        <v>77</v>
      </c>
      <c r="BO5" s="160" t="s">
        <v>78</v>
      </c>
      <c r="BP5" s="160" t="s">
        <v>79</v>
      </c>
      <c r="BQ5" s="160" t="s">
        <v>80</v>
      </c>
      <c r="BR5" s="160" t="s">
        <v>81</v>
      </c>
      <c r="BS5" s="160" t="s">
        <v>82</v>
      </c>
      <c r="BT5" s="160" t="s">
        <v>83</v>
      </c>
      <c r="BU5" s="160" t="s">
        <v>102</v>
      </c>
      <c r="BW5" s="160" t="s">
        <v>101</v>
      </c>
      <c r="BX5" s="160" t="s">
        <v>76</v>
      </c>
      <c r="BY5" s="160" t="s">
        <v>77</v>
      </c>
      <c r="BZ5" s="160" t="s">
        <v>78</v>
      </c>
      <c r="CA5" s="160" t="s">
        <v>79</v>
      </c>
      <c r="CB5" s="160" t="s">
        <v>80</v>
      </c>
      <c r="CC5" s="160" t="s">
        <v>81</v>
      </c>
      <c r="CD5" s="160" t="s">
        <v>82</v>
      </c>
      <c r="CE5" s="160" t="s">
        <v>83</v>
      </c>
      <c r="CF5" s="160" t="s">
        <v>102</v>
      </c>
      <c r="CH5" s="160" t="s">
        <v>101</v>
      </c>
      <c r="CI5" s="160" t="s">
        <v>76</v>
      </c>
      <c r="CJ5" s="160" t="s">
        <v>77</v>
      </c>
      <c r="CK5" s="160" t="s">
        <v>78</v>
      </c>
      <c r="CL5" s="160" t="s">
        <v>79</v>
      </c>
      <c r="CM5" s="160" t="s">
        <v>80</v>
      </c>
      <c r="CN5" s="160" t="s">
        <v>81</v>
      </c>
      <c r="CO5" s="160" t="s">
        <v>82</v>
      </c>
      <c r="CP5" s="160" t="s">
        <v>83</v>
      </c>
      <c r="CQ5" s="160" t="s">
        <v>102</v>
      </c>
    </row>
    <row r="6" spans="2:105" ht="24" thickBot="1" x14ac:dyDescent="0.4">
      <c r="D6" s="132" t="s">
        <v>87</v>
      </c>
      <c r="E6" s="132" t="s">
        <v>89</v>
      </c>
      <c r="F6" s="132" t="s">
        <v>90</v>
      </c>
      <c r="G6" s="132" t="s">
        <v>93</v>
      </c>
      <c r="H6" s="132" t="s">
        <v>54</v>
      </c>
      <c r="I6" s="131" t="s">
        <v>94</v>
      </c>
      <c r="J6" s="119"/>
      <c r="K6" s="138"/>
      <c r="L6" s="146" t="s">
        <v>87</v>
      </c>
      <c r="M6" s="147" t="s">
        <v>89</v>
      </c>
      <c r="N6" s="147" t="s">
        <v>90</v>
      </c>
      <c r="O6" s="147" t="s">
        <v>93</v>
      </c>
      <c r="P6" s="147" t="s">
        <v>54</v>
      </c>
      <c r="Q6" s="148" t="s">
        <v>94</v>
      </c>
      <c r="T6" s="314" t="s">
        <v>87</v>
      </c>
      <c r="U6" s="314"/>
      <c r="V6" s="314"/>
      <c r="W6" s="314"/>
      <c r="X6" s="314"/>
      <c r="Y6" s="314"/>
      <c r="Z6" s="314"/>
      <c r="AA6" s="314"/>
      <c r="AB6" s="314"/>
      <c r="AC6" s="314"/>
      <c r="AE6" s="314" t="s">
        <v>89</v>
      </c>
      <c r="AF6" s="314"/>
      <c r="AG6" s="314"/>
      <c r="AH6" s="314"/>
      <c r="AI6" s="314"/>
      <c r="AJ6" s="314"/>
      <c r="AK6" s="314"/>
      <c r="AL6" s="314"/>
      <c r="AM6" s="314"/>
      <c r="AN6" s="314"/>
      <c r="AP6" s="314" t="s">
        <v>90</v>
      </c>
      <c r="AQ6" s="314"/>
      <c r="AR6" s="314"/>
      <c r="AS6" s="314"/>
      <c r="AT6" s="314"/>
      <c r="AU6" s="314"/>
      <c r="AV6" s="314"/>
      <c r="AW6" s="314"/>
      <c r="AX6" s="314"/>
      <c r="AY6" s="314"/>
      <c r="BA6" s="314" t="s">
        <v>93</v>
      </c>
      <c r="BB6" s="314"/>
      <c r="BC6" s="314"/>
      <c r="BD6" s="314"/>
      <c r="BE6" s="314"/>
      <c r="BF6" s="314"/>
      <c r="BG6" s="314"/>
      <c r="BH6" s="314"/>
      <c r="BI6" s="314"/>
      <c r="BJ6" s="314"/>
      <c r="BL6" s="314" t="s">
        <v>54</v>
      </c>
      <c r="BM6" s="314"/>
      <c r="BN6" s="314"/>
      <c r="BO6" s="314"/>
      <c r="BP6" s="314"/>
      <c r="BQ6" s="314"/>
      <c r="BR6" s="314"/>
      <c r="BS6" s="314"/>
      <c r="BT6" s="314"/>
      <c r="BU6" s="314"/>
      <c r="BW6" s="314" t="s">
        <v>103</v>
      </c>
      <c r="BX6" s="314"/>
      <c r="BY6" s="314"/>
      <c r="BZ6" s="314"/>
      <c r="CA6" s="314"/>
      <c r="CB6" s="314"/>
      <c r="CC6" s="314"/>
      <c r="CD6" s="314"/>
      <c r="CE6" s="314"/>
      <c r="CF6" s="314"/>
      <c r="CH6" s="314" t="s">
        <v>104</v>
      </c>
      <c r="CI6" s="314"/>
      <c r="CJ6" s="314"/>
      <c r="CK6" s="314"/>
      <c r="CL6" s="314"/>
      <c r="CM6" s="314"/>
      <c r="CN6" s="314"/>
      <c r="CO6" s="314"/>
      <c r="CP6" s="314"/>
      <c r="CQ6" s="314"/>
    </row>
    <row r="7" spans="2:105" ht="15.75" customHeight="1" thickTop="1" thickBot="1" x14ac:dyDescent="0.3">
      <c r="B7" s="133" t="s">
        <v>0</v>
      </c>
      <c r="C7" s="133" t="s">
        <v>134</v>
      </c>
      <c r="D7" s="134" t="s">
        <v>9</v>
      </c>
      <c r="E7" s="134" t="s">
        <v>9</v>
      </c>
      <c r="F7" s="134" t="s">
        <v>9</v>
      </c>
      <c r="G7" s="134" t="s">
        <v>9</v>
      </c>
      <c r="H7" s="134" t="s">
        <v>9</v>
      </c>
      <c r="I7" s="134" t="s">
        <v>9</v>
      </c>
      <c r="K7" s="139" t="s">
        <v>62</v>
      </c>
      <c r="L7" s="140" t="str">
        <f>IF(B8="","",SUM(L10:L14))</f>
        <v/>
      </c>
      <c r="M7" s="140" t="str">
        <f t="shared" ref="M7:Q7" si="0">IF($B$8="","",SUM(M10:M14))</f>
        <v/>
      </c>
      <c r="N7" s="140" t="str">
        <f t="shared" si="0"/>
        <v/>
      </c>
      <c r="O7" s="140" t="str">
        <f t="shared" si="0"/>
        <v/>
      </c>
      <c r="P7" s="140" t="str">
        <f t="shared" si="0"/>
        <v/>
      </c>
      <c r="Q7" s="140" t="str">
        <f t="shared" si="0"/>
        <v/>
      </c>
    </row>
    <row r="8" spans="2:105" ht="15" customHeight="1" thickBot="1" x14ac:dyDescent="0.3">
      <c r="B8" s="67" t="str">
        <f>IF('EP1  E11-E12-E21'!B9="","",'EP1  E11-E12-E21'!B9)</f>
        <v/>
      </c>
      <c r="C8" s="67" t="str">
        <f>IF('EP1  E11-E12-E21'!C9="","",'EP1  E11-E12-E21'!C9)</f>
        <v/>
      </c>
      <c r="D8" s="153" t="str">
        <f>IF('EP1  E11-E12-E21'!M9="","",'EP1  E11-E12-E21'!M9)</f>
        <v/>
      </c>
      <c r="E8" s="153" t="str">
        <f>IF('EP1  E11-E12-E21'!N9="","",'EP1  E11-E12-E21'!N9)</f>
        <v/>
      </c>
      <c r="F8" s="153" t="str">
        <f>IF('EP1  E11-E12-E21'!O9="","",'EP1  E11-E12-E21'!O9)</f>
        <v/>
      </c>
      <c r="G8" s="98" t="str">
        <f>IF('E22'!E9="","",'E22'!E9)</f>
        <v/>
      </c>
      <c r="H8" s="98" t="str">
        <f>IF(' E31'!J9="","",' E31'!J9)</f>
        <v/>
      </c>
      <c r="I8" s="98" t="str">
        <f>IF('E32'!AB9="","",'E32'!AB9)</f>
        <v/>
      </c>
      <c r="K8" s="141" t="s">
        <v>63</v>
      </c>
      <c r="L8" s="135" t="str">
        <f>IF($B$8="","",SUM(L15:L19))</f>
        <v/>
      </c>
      <c r="M8" s="135" t="str">
        <f t="shared" ref="M8:Q8" si="1">IF($B$8="","",SUM(M15:M19))</f>
        <v/>
      </c>
      <c r="N8" s="135" t="str">
        <f t="shared" si="1"/>
        <v/>
      </c>
      <c r="O8" s="135" t="str">
        <f t="shared" si="1"/>
        <v/>
      </c>
      <c r="P8" s="135" t="str">
        <f t="shared" si="1"/>
        <v/>
      </c>
      <c r="Q8" s="135" t="str">
        <f t="shared" si="1"/>
        <v/>
      </c>
      <c r="S8" s="102" t="str">
        <f>IF(B8="","",1)</f>
        <v/>
      </c>
      <c r="T8" s="102" t="str">
        <f>IF($D8="","",IF($D8&lt;5,1,""))</f>
        <v/>
      </c>
      <c r="U8" s="102" t="str">
        <f>IF($D8="","",IF(AND($D8&gt;4.99,$D8&lt;6.99),1,""))</f>
        <v/>
      </c>
      <c r="V8" s="102" t="str">
        <f>IF($D8="","",IF(AND($D8&gt;6.99,$D8&lt;7.99),1,""))</f>
        <v/>
      </c>
      <c r="W8" s="102" t="str">
        <f>IF($D8="","",IF(AND($D8&gt;7.99,$D8&lt;8.99),1,""))</f>
        <v/>
      </c>
      <c r="X8" s="102" t="str">
        <f>IF($D8="","",IF(AND($D8&gt;8.99,$D8&lt;9.99),1,""))</f>
        <v/>
      </c>
      <c r="Y8" s="102" t="str">
        <f>IF($D8="","",IF(AND($D8&gt;9.99,$D8&lt;10.99),1,""))</f>
        <v/>
      </c>
      <c r="Z8" s="102" t="str">
        <f>IF($D8="","",IF(AND($D8&gt;10.99,$D8&lt;11.99),1,""))</f>
        <v/>
      </c>
      <c r="AA8" s="102" t="str">
        <f>IF($D8="","",IF(AND($D8&gt;11.99,$D8&lt;12.99),1,""))</f>
        <v/>
      </c>
      <c r="AB8" s="102" t="str">
        <f>IF($D8="","",IF(AND($D8&gt;12.99,$D8&lt;14.99),1,""))</f>
        <v/>
      </c>
      <c r="AC8" s="102" t="str">
        <f>IF($D8="","",IF($D8&gt;14.99,1,""))</f>
        <v/>
      </c>
      <c r="AE8" s="102" t="str">
        <f>IF($E8="","",IF($E8&lt;5,1,""))</f>
        <v/>
      </c>
      <c r="AF8" s="102" t="str">
        <f>IF($E8="","",IF(AND($E8&gt;4.99,$E8&lt;6.99),1,""))</f>
        <v/>
      </c>
      <c r="AG8" s="102" t="str">
        <f>IF($E8="","",IF(AND($E8&gt;6.99,$E8&lt;7.99),1,""))</f>
        <v/>
      </c>
      <c r="AH8" s="102" t="str">
        <f>IF($E8="","",IF(AND($E8&gt;7.99,$E8&lt;8.99),1,""))</f>
        <v/>
      </c>
      <c r="AI8" s="102" t="str">
        <f>IF($E8="","",IF(AND($E8&gt;8.99,$E8&lt;9.99),1,""))</f>
        <v/>
      </c>
      <c r="AJ8" s="102" t="str">
        <f>IF($E8="","",IF(AND($E8&gt;9.99,$E8&lt;10.99),1,""))</f>
        <v/>
      </c>
      <c r="AK8" s="102" t="str">
        <f>IF($E8="","",IF(AND($E8&gt;10.99,$E8&lt;11.99),1,""))</f>
        <v/>
      </c>
      <c r="AL8" s="102" t="str">
        <f>IF($E8="","",IF(AND($E8&gt;11.99,$E8&lt;12.99),1,""))</f>
        <v/>
      </c>
      <c r="AM8" s="102" t="str">
        <f>IF($E8="","",IF(AND($E8&gt;12.99,$E8&lt;14.99),1,""))</f>
        <v/>
      </c>
      <c r="AN8" s="102" t="str">
        <f>IF($E8="","",IF($E8&gt;14.99,1,""))</f>
        <v/>
      </c>
      <c r="AP8" s="102" t="str">
        <f>IF($F8="","",IF($F8&lt;5,1,""))</f>
        <v/>
      </c>
      <c r="AQ8" s="102" t="str">
        <f>IF($F8="","",IF(AND($F8&gt;4.99,$F8&lt;6.99),1,""))</f>
        <v/>
      </c>
      <c r="AR8" s="102" t="str">
        <f>IF($F8="","",IF(AND($F8&gt;6.99,$F8&lt;7.99),1,""))</f>
        <v/>
      </c>
      <c r="AS8" s="102" t="str">
        <f>IF($F8="","",IF(AND($F8&gt;7.99,$F8&lt;8.99),1,""))</f>
        <v/>
      </c>
      <c r="AT8" s="102" t="str">
        <f>IF($F8="","",IF(AND($F8&gt;8.99,$F8&lt;9.99),1,""))</f>
        <v/>
      </c>
      <c r="AU8" s="102" t="str">
        <f>IF($F8="","",IF(AND($F8&gt;9.99,$F8&lt;10.99),1,""))</f>
        <v/>
      </c>
      <c r="AV8" s="102" t="str">
        <f>IF($F8="","",IF(AND($F8&gt;10.99,$F8&lt;11.99),1,""))</f>
        <v/>
      </c>
      <c r="AW8" s="102" t="str">
        <f>IF($F8="","",IF(AND($F8&gt;11.99,$F8&lt;12.99),1,""))</f>
        <v/>
      </c>
      <c r="AX8" s="102" t="str">
        <f>IF($F8="","",IF(AND($F8&gt;12.99,$F8&lt;14.99),1,""))</f>
        <v/>
      </c>
      <c r="AY8" s="102" t="str">
        <f>IF($F8="","",IF($F8&gt;14.99,1,""))</f>
        <v/>
      </c>
      <c r="BA8" s="102" t="str">
        <f>IF($G8="","",IF($G8&lt;5,1,""))</f>
        <v/>
      </c>
      <c r="BB8" s="102" t="str">
        <f>IF($G8="","",IF(AND($G8&gt;4.99,$G8&lt;6.99),1,""))</f>
        <v/>
      </c>
      <c r="BC8" s="102" t="str">
        <f>IF($G8="","",IF(AND($G8&gt;6.99,$G8&lt;7.99),1,""))</f>
        <v/>
      </c>
      <c r="BD8" s="102" t="str">
        <f>IF($G8="","",IF(AND($G8&gt;7.99,$G8&lt;8.99),1,""))</f>
        <v/>
      </c>
      <c r="BE8" s="102" t="str">
        <f>IF($G8="","",IF(AND($G8&gt;8.99,$G8&lt;9.99),1,""))</f>
        <v/>
      </c>
      <c r="BF8" s="102" t="str">
        <f>IF($G8="","",IF(AND($G8&gt;9.99,$G8&lt;10.99),1,""))</f>
        <v/>
      </c>
      <c r="BG8" s="102" t="str">
        <f>IF($G8="","",IF(AND($G8&gt;10.99,$G8&lt;11.99),1,""))</f>
        <v/>
      </c>
      <c r="BH8" s="102" t="str">
        <f>IF($G8="","",IF(AND($G8&gt;11.99,$G8&lt;12.99),1,""))</f>
        <v/>
      </c>
      <c r="BI8" s="102" t="str">
        <f>IF($G8="","",IF(AND($G8&gt;12.99,$G8&lt;14.99),1,""))</f>
        <v/>
      </c>
      <c r="BJ8" s="102" t="str">
        <f>IF($G8="","",IF($G8&gt;14.99,1,""))</f>
        <v/>
      </c>
      <c r="BL8" s="102" t="str">
        <f>IF($H8="","",IF($H8&lt;5,1,""))</f>
        <v/>
      </c>
      <c r="BM8" s="102" t="str">
        <f>IF($H8="","",IF(AND($H8&gt;4.99,$H8&lt;6.99),1,""))</f>
        <v/>
      </c>
      <c r="BN8" s="102" t="str">
        <f>IF($H8="","",IF(AND($H8&gt;6.99,$H8&lt;7.99),1,""))</f>
        <v/>
      </c>
      <c r="BO8" s="102" t="str">
        <f>IF($H8="","",IF(AND($H8&gt;7.99,$H8&lt;8.99),1,""))</f>
        <v/>
      </c>
      <c r="BP8" s="102" t="str">
        <f>IF($H8="","",IF(AND($H8&gt;8.99,$H8&lt;9.99),1,""))</f>
        <v/>
      </c>
      <c r="BQ8" s="102" t="str">
        <f>IF($H8="","",IF(AND($H8&gt;9.99,$H8&lt;10.99),1,""))</f>
        <v/>
      </c>
      <c r="BR8" s="102" t="str">
        <f>IF($H8="","",IF(AND($H8&gt;10.99,$H8&lt;11.99),1,""))</f>
        <v/>
      </c>
      <c r="BS8" s="102" t="str">
        <f>IF($H8="","",IF(AND($H8&gt;11.99,$H8&lt;12.99),1,""))</f>
        <v/>
      </c>
      <c r="BT8" s="102" t="str">
        <f>IF($H8="","",IF(AND($H8&gt;12.99,$H8&lt;14.99),1,""))</f>
        <v/>
      </c>
      <c r="BU8" s="102" t="str">
        <f>IF($H8="","",IF($H8&gt;14.99,1,""))</f>
        <v/>
      </c>
      <c r="BW8" s="102" t="e">
        <f>IF(#REF!="","",IF(#REF!&lt;5,1,""))</f>
        <v>#REF!</v>
      </c>
      <c r="BX8" s="102" t="e">
        <f>IF(#REF!="","",IF(AND(#REF!&gt;4.99,#REF!&lt;6.99),1,""))</f>
        <v>#REF!</v>
      </c>
      <c r="BY8" s="102" t="e">
        <f>IF(#REF!="","",IF(AND(#REF!&gt;6.99,#REF!&lt;7.99),1,""))</f>
        <v>#REF!</v>
      </c>
      <c r="BZ8" s="102" t="e">
        <f>IF(#REF!="","",IF(AND(#REF!&gt;7.99,#REF!&lt;8.99),1,""))</f>
        <v>#REF!</v>
      </c>
      <c r="CA8" s="102" t="e">
        <f>IF(#REF!="","",IF(AND(#REF!&gt;8.99,#REF!&lt;9.99),1,""))</f>
        <v>#REF!</v>
      </c>
      <c r="CB8" s="102" t="e">
        <f>IF(#REF!="","",IF(AND(#REF!&gt;9.99,#REF!&lt;10.99),1,""))</f>
        <v>#REF!</v>
      </c>
      <c r="CC8" s="102" t="e">
        <f>IF(#REF!="","",IF(AND(#REF!&gt;10.99,#REF!&lt;11.99),1,""))</f>
        <v>#REF!</v>
      </c>
      <c r="CD8" s="102" t="e">
        <f>IF(#REF!="","",IF(AND(#REF!&gt;11.99,#REF!&lt;12.99),1,""))</f>
        <v>#REF!</v>
      </c>
      <c r="CE8" s="102" t="e">
        <f>IF(#REF!="","",IF(AND(#REF!&gt;12.99,#REF!&lt;14.99),1,""))</f>
        <v>#REF!</v>
      </c>
      <c r="CF8" s="102" t="e">
        <f>IF(#REF!="","",IF(#REF!&gt;14.99,1,""))</f>
        <v>#REF!</v>
      </c>
      <c r="CH8" s="102" t="str">
        <f>IF($I8="","",IF($I8&lt;5,1,""))</f>
        <v/>
      </c>
      <c r="CI8" s="102" t="str">
        <f>IF($I8="","",IF(AND($I8&gt;4.99,$I8&lt;6.99),1,""))</f>
        <v/>
      </c>
      <c r="CJ8" s="102" t="str">
        <f>IF($I8="","",IF(AND($I8&gt;6.99,$I8&lt;7.99),1,""))</f>
        <v/>
      </c>
      <c r="CK8" s="102" t="str">
        <f>IF($I8="","",IF(AND($I8&gt;7.99,$I8&lt;8.99),1,""))</f>
        <v/>
      </c>
      <c r="CL8" s="102" t="str">
        <f>IF($I8="","",IF(AND($I8&gt;8.99,$I8&lt;9.99),1,""))</f>
        <v/>
      </c>
      <c r="CM8" s="102" t="str">
        <f>IF($I8="","",IF(AND($I8&gt;9.99,$I8&lt;10.99),1,""))</f>
        <v/>
      </c>
      <c r="CN8" s="102" t="str">
        <f>IF($I8="","",IF(AND($I8&gt;10.99,$I8&lt;11.99),1,""))</f>
        <v/>
      </c>
      <c r="CO8" s="102" t="str">
        <f>IF($I8="","",IF(AND($I8&gt;11.99,$I8&lt;12.99),1,""))</f>
        <v/>
      </c>
      <c r="CP8" s="102" t="str">
        <f>IF($I8="","",IF(AND($I8&gt;12.99,$I8&lt;14.99),1,""))</f>
        <v/>
      </c>
      <c r="CQ8" s="102" t="str">
        <f>IF($I8="","",IF($I8&gt;14.99,1,""))</f>
        <v/>
      </c>
    </row>
    <row r="9" spans="2:105" s="154" customFormat="1" ht="15.75" customHeight="1" thickBot="1" x14ac:dyDescent="0.3">
      <c r="B9" s="67" t="str">
        <f>IF('EP1  E11-E12-E21'!B10="","",'EP1  E11-E12-E21'!B10)</f>
        <v/>
      </c>
      <c r="C9" s="67" t="str">
        <f>IF('EP1  E11-E12-E21'!C10="","",'EP1  E11-E12-E21'!C10)</f>
        <v/>
      </c>
      <c r="D9" s="153" t="str">
        <f>IF('EP1  E11-E12-E21'!M10="","",'EP1  E11-E12-E21'!M10)</f>
        <v/>
      </c>
      <c r="E9" s="153" t="str">
        <f>IF('EP1  E11-E12-E21'!N10="","",'EP1  E11-E12-E21'!N10)</f>
        <v/>
      </c>
      <c r="F9" s="153" t="str">
        <f>IF('EP1  E11-E12-E21'!O10="","",'EP1  E11-E12-E21'!O10)</f>
        <v/>
      </c>
      <c r="G9" s="98" t="str">
        <f>IF('E22'!E10="","",'E22'!E10)</f>
        <v/>
      </c>
      <c r="H9" s="98" t="str">
        <f>IF(' E31'!J10="","",' E31'!J10)</f>
        <v/>
      </c>
      <c r="I9" s="98" t="str">
        <f>IF('E32'!AB10="","",'E32'!AB10)</f>
        <v/>
      </c>
      <c r="K9" s="155"/>
      <c r="L9" s="156"/>
      <c r="M9" s="156"/>
      <c r="N9" s="157"/>
      <c r="O9" s="157"/>
      <c r="P9" s="157"/>
      <c r="Q9" s="158"/>
      <c r="S9" s="102" t="str">
        <f t="shared" ref="S9:S44" si="2">IF(B9="","",1)</f>
        <v/>
      </c>
      <c r="T9" s="102" t="str">
        <f t="shared" ref="T9:T44" si="3">IF($D9="","",IF($D9&lt;5,1,""))</f>
        <v/>
      </c>
      <c r="U9" s="102" t="str">
        <f t="shared" ref="U9:U44" si="4">IF($D9="","",IF(AND($D9&gt;4.99,$D9&lt;6.99),1,""))</f>
        <v/>
      </c>
      <c r="V9" s="102" t="str">
        <f t="shared" ref="V9:V44" si="5">IF($D9="","",IF(AND($D9&gt;6.99,$D9&lt;7.99),1,""))</f>
        <v/>
      </c>
      <c r="W9" s="102" t="str">
        <f t="shared" ref="W9:W44" si="6">IF($D9="","",IF(AND($D9&gt;7.99,$D9&lt;8.99),1,""))</f>
        <v/>
      </c>
      <c r="X9" s="102" t="str">
        <f t="shared" ref="X9:X44" si="7">IF($D9="","",IF(AND($D9&gt;8.99,$D9&lt;9.99),1,""))</f>
        <v/>
      </c>
      <c r="Y9" s="102" t="str">
        <f t="shared" ref="Y9:Y44" si="8">IF($D9="","",IF(AND($D9&gt;9.99,$D9&lt;10.99),1,""))</f>
        <v/>
      </c>
      <c r="Z9" s="102" t="str">
        <f t="shared" ref="Z9:Z44" si="9">IF($D9="","",IF(AND($D9&gt;10.99,$D9&lt;11.99),1,""))</f>
        <v/>
      </c>
      <c r="AA9" s="102" t="str">
        <f t="shared" ref="AA9:AA44" si="10">IF($D9="","",IF(AND($D9&gt;11.99,$D9&lt;12.99),1,""))</f>
        <v/>
      </c>
      <c r="AB9" s="102" t="str">
        <f t="shared" ref="AB9:AB44" si="11">IF($D9="","",IF(AND($D9&gt;12.99,$D9&lt;14.99),1,""))</f>
        <v/>
      </c>
      <c r="AC9" s="102" t="str">
        <f t="shared" ref="AC9:AC44" si="12">IF($D9="","",IF($D9&gt;14.99,1,""))</f>
        <v/>
      </c>
      <c r="AD9" s="102"/>
      <c r="AE9" s="102" t="str">
        <f t="shared" ref="AE9:AE44" si="13">IF($E9="","",IF($E9&lt;5,1,""))</f>
        <v/>
      </c>
      <c r="AF9" s="102" t="str">
        <f t="shared" ref="AF9:AF44" si="14">IF($E9="","",IF(AND($E9&gt;4.99,$E9&lt;6.99),1,""))</f>
        <v/>
      </c>
      <c r="AG9" s="102" t="str">
        <f t="shared" ref="AG9:AG44" si="15">IF($E9="","",IF(AND($E9&gt;6.99,$E9&lt;7.99),1,""))</f>
        <v/>
      </c>
      <c r="AH9" s="102" t="str">
        <f t="shared" ref="AH9:AH44" si="16">IF($E9="","",IF(AND($E9&gt;7.99,$E9&lt;8.99),1,""))</f>
        <v/>
      </c>
      <c r="AI9" s="102" t="str">
        <f t="shared" ref="AI9:AI44" si="17">IF($E9="","",IF(AND($E9&gt;8.99,$E9&lt;9.99),1,""))</f>
        <v/>
      </c>
      <c r="AJ9" s="102" t="str">
        <f t="shared" ref="AJ9:AJ44" si="18">IF($E9="","",IF(AND($E9&gt;9.99,$E9&lt;10.99),1,""))</f>
        <v/>
      </c>
      <c r="AK9" s="102" t="str">
        <f t="shared" ref="AK9:AK44" si="19">IF($E9="","",IF(AND($E9&gt;10.99,$E9&lt;11.99),1,""))</f>
        <v/>
      </c>
      <c r="AL9" s="102" t="str">
        <f t="shared" ref="AL9:AL44" si="20">IF($E9="","",IF(AND($E9&gt;11.99,$E9&lt;12.99),1,""))</f>
        <v/>
      </c>
      <c r="AM9" s="102" t="str">
        <f t="shared" ref="AM9:AM44" si="21">IF($E9="","",IF(AND($E9&gt;12.99,$E9&lt;14.99),1,""))</f>
        <v/>
      </c>
      <c r="AN9" s="102" t="str">
        <f t="shared" ref="AN9:AN44" si="22">IF($E9="","",IF($E9&gt;14.99,1,""))</f>
        <v/>
      </c>
      <c r="AO9" s="102"/>
      <c r="AP9" s="102" t="str">
        <f t="shared" ref="AP9:AP44" si="23">IF($F9="","",IF($F9&lt;5,1,""))</f>
        <v/>
      </c>
      <c r="AQ9" s="102" t="str">
        <f t="shared" ref="AQ9:AQ44" si="24">IF($F9="","",IF(AND($F9&gt;4.99,$F9&lt;6.99),1,""))</f>
        <v/>
      </c>
      <c r="AR9" s="102" t="str">
        <f t="shared" ref="AR9:AR44" si="25">IF($F9="","",IF(AND($F9&gt;6.99,$F9&lt;7.99),1,""))</f>
        <v/>
      </c>
      <c r="AS9" s="102" t="str">
        <f t="shared" ref="AS9:AS44" si="26">IF($F9="","",IF(AND($F9&gt;7.99,$F9&lt;8.99),1,""))</f>
        <v/>
      </c>
      <c r="AT9" s="102" t="str">
        <f t="shared" ref="AT9:AT44" si="27">IF($F9="","",IF(AND($F9&gt;8.99,$F9&lt;9.99),1,""))</f>
        <v/>
      </c>
      <c r="AU9" s="102" t="str">
        <f t="shared" ref="AU9:AU44" si="28">IF($F9="","",IF(AND($F9&gt;9.99,$F9&lt;10.99),1,""))</f>
        <v/>
      </c>
      <c r="AV9" s="102" t="str">
        <f t="shared" ref="AV9:AV44" si="29">IF($F9="","",IF(AND($F9&gt;10.99,$F9&lt;11.99),1,""))</f>
        <v/>
      </c>
      <c r="AW9" s="102" t="str">
        <f t="shared" ref="AW9:AW44" si="30">IF($F9="","",IF(AND($F9&gt;11.99,$F9&lt;12.99),1,""))</f>
        <v/>
      </c>
      <c r="AX9" s="102" t="str">
        <f t="shared" ref="AX9:AX44" si="31">IF($F9="","",IF(AND($F9&gt;12.99,$F9&lt;14.99),1,""))</f>
        <v/>
      </c>
      <c r="AY9" s="102" t="str">
        <f t="shared" ref="AY9:AY44" si="32">IF($F9="","",IF($F9&gt;14.99,1,""))</f>
        <v/>
      </c>
      <c r="AZ9" s="102"/>
      <c r="BA9" s="102" t="str">
        <f t="shared" ref="BA9:BA44" si="33">IF($G9="","",IF($G9&lt;5,1,""))</f>
        <v/>
      </c>
      <c r="BB9" s="102" t="str">
        <f t="shared" ref="BB9:BB44" si="34">IF($G9="","",IF(AND($G9&gt;4.99,$G9&lt;6.99),1,""))</f>
        <v/>
      </c>
      <c r="BC9" s="102" t="str">
        <f t="shared" ref="BC9:BC44" si="35">IF($G9="","",IF(AND($G9&gt;6.99,$G9&lt;7.99),1,""))</f>
        <v/>
      </c>
      <c r="BD9" s="102" t="str">
        <f t="shared" ref="BD9:BD44" si="36">IF($G9="","",IF(AND($G9&gt;7.99,$G9&lt;8.99),1,""))</f>
        <v/>
      </c>
      <c r="BE9" s="102" t="str">
        <f t="shared" ref="BE9:BE44" si="37">IF($G9="","",IF(AND($G9&gt;8.99,$G9&lt;9.99),1,""))</f>
        <v/>
      </c>
      <c r="BF9" s="102" t="str">
        <f t="shared" ref="BF9:BF44" si="38">IF($G9="","",IF(AND($G9&gt;9.99,$G9&lt;10.99),1,""))</f>
        <v/>
      </c>
      <c r="BG9" s="102" t="str">
        <f t="shared" ref="BG9:BG44" si="39">IF($G9="","",IF(AND($G9&gt;10.99,$G9&lt;11.99),1,""))</f>
        <v/>
      </c>
      <c r="BH9" s="102" t="str">
        <f t="shared" ref="BH9:BH44" si="40">IF($G9="","",IF(AND($G9&gt;11.99,$G9&lt;12.99),1,""))</f>
        <v/>
      </c>
      <c r="BI9" s="102" t="str">
        <f t="shared" ref="BI9:BI44" si="41">IF($G9="","",IF(AND($G9&gt;12.99,$G9&lt;14.99),1,""))</f>
        <v/>
      </c>
      <c r="BJ9" s="102" t="str">
        <f t="shared" ref="BJ9:BJ44" si="42">IF($G9="","",IF($G9&gt;14.99,1,""))</f>
        <v/>
      </c>
      <c r="BK9" s="102"/>
      <c r="BL9" s="102" t="str">
        <f t="shared" ref="BL9:BL44" si="43">IF($H9="","",IF($H9&lt;5,1,""))</f>
        <v/>
      </c>
      <c r="BM9" s="102" t="str">
        <f t="shared" ref="BM9:BM44" si="44">IF($H9="","",IF(AND($H9&gt;4.99,$H9&lt;6.99),1,""))</f>
        <v/>
      </c>
      <c r="BN9" s="102" t="str">
        <f t="shared" ref="BN9:BN44" si="45">IF($H9="","",IF(AND($H9&gt;6.99,$H9&lt;7.99),1,""))</f>
        <v/>
      </c>
      <c r="BO9" s="102" t="str">
        <f t="shared" ref="BO9:BO44" si="46">IF($H9="","",IF(AND($H9&gt;7.99,$H9&lt;8.99),1,""))</f>
        <v/>
      </c>
      <c r="BP9" s="102" t="str">
        <f t="shared" ref="BP9:BP44" si="47">IF($H9="","",IF(AND($H9&gt;8.99,$H9&lt;9.99),1,""))</f>
        <v/>
      </c>
      <c r="BQ9" s="102" t="str">
        <f t="shared" ref="BQ9:BQ44" si="48">IF($H9="","",IF(AND($H9&gt;9.99,$H9&lt;10.99),1,""))</f>
        <v/>
      </c>
      <c r="BR9" s="102" t="str">
        <f t="shared" ref="BR9:BR44" si="49">IF($H9="","",IF(AND($H9&gt;10.99,$H9&lt;11.99),1,""))</f>
        <v/>
      </c>
      <c r="BS9" s="102" t="str">
        <f t="shared" ref="BS9:BS44" si="50">IF($H9="","",IF(AND($H9&gt;11.99,$H9&lt;12.99),1,""))</f>
        <v/>
      </c>
      <c r="BT9" s="102" t="str">
        <f t="shared" ref="BT9:BT44" si="51">IF($H9="","",IF(AND($H9&gt;12.99,$H9&lt;14.99),1,""))</f>
        <v/>
      </c>
      <c r="BU9" s="102" t="str">
        <f t="shared" ref="BU9:BU44" si="52">IF($H9="","",IF($H9&gt;14.99,1,""))</f>
        <v/>
      </c>
      <c r="BV9" s="102"/>
      <c r="BW9" s="102" t="e">
        <f>IF(#REF!="","",IF(#REF!&lt;5,1,""))</f>
        <v>#REF!</v>
      </c>
      <c r="BX9" s="102" t="e">
        <f>IF(#REF!="","",IF(AND(#REF!&gt;4.99,#REF!&lt;6.99),1,""))</f>
        <v>#REF!</v>
      </c>
      <c r="BY9" s="102" t="e">
        <f>IF(#REF!="","",IF(AND(#REF!&gt;6.99,#REF!&lt;7.99),1,""))</f>
        <v>#REF!</v>
      </c>
      <c r="BZ9" s="102" t="e">
        <f>IF(#REF!="","",IF(AND(#REF!&gt;7.99,#REF!&lt;8.99),1,""))</f>
        <v>#REF!</v>
      </c>
      <c r="CA9" s="102" t="e">
        <f>IF(#REF!="","",IF(AND(#REF!&gt;8.99,#REF!&lt;9.99),1,""))</f>
        <v>#REF!</v>
      </c>
      <c r="CB9" s="102" t="e">
        <f>IF(#REF!="","",IF(AND(#REF!&gt;9.99,#REF!&lt;10.99),1,""))</f>
        <v>#REF!</v>
      </c>
      <c r="CC9" s="102" t="e">
        <f>IF(#REF!="","",IF(AND(#REF!&gt;10.99,#REF!&lt;11.99),1,""))</f>
        <v>#REF!</v>
      </c>
      <c r="CD9" s="102" t="e">
        <f>IF(#REF!="","",IF(AND(#REF!&gt;11.99,#REF!&lt;12.99),1,""))</f>
        <v>#REF!</v>
      </c>
      <c r="CE9" s="102" t="e">
        <f>IF(#REF!="","",IF(AND(#REF!&gt;12.99,#REF!&lt;14.99),1,""))</f>
        <v>#REF!</v>
      </c>
      <c r="CF9" s="102" t="e">
        <f>IF(#REF!="","",IF(#REF!&gt;14.99,1,""))</f>
        <v>#REF!</v>
      </c>
      <c r="CG9" s="102"/>
      <c r="CH9" s="102" t="str">
        <f t="shared" ref="CH9:CH44" si="53">IF($I9="","",IF($I9&lt;5,1,""))</f>
        <v/>
      </c>
      <c r="CI9" s="102" t="str">
        <f t="shared" ref="CI9:CI44" si="54">IF($I9="","",IF(AND($I9&gt;4.99,$I9&lt;6.99),1,""))</f>
        <v/>
      </c>
      <c r="CJ9" s="102" t="str">
        <f t="shared" ref="CJ9:CJ44" si="55">IF($I9="","",IF(AND($I9&gt;6.99,$I9&lt;7.99),1,""))</f>
        <v/>
      </c>
      <c r="CK9" s="102" t="str">
        <f t="shared" ref="CK9:CK44" si="56">IF($I9="","",IF(AND($I9&gt;7.99,$I9&lt;8.99),1,""))</f>
        <v/>
      </c>
      <c r="CL9" s="102" t="str">
        <f t="shared" ref="CL9:CL44" si="57">IF($I9="","",IF(AND($I9&gt;8.99,$I9&lt;9.99),1,""))</f>
        <v/>
      </c>
      <c r="CM9" s="102" t="str">
        <f t="shared" ref="CM9:CM44" si="58">IF($I9="","",IF(AND($I9&gt;9.99,$I9&lt;10.99),1,""))</f>
        <v/>
      </c>
      <c r="CN9" s="102" t="str">
        <f t="shared" ref="CN9:CN44" si="59">IF($I9="","",IF(AND($I9&gt;10.99,$I9&lt;11.99),1,""))</f>
        <v/>
      </c>
      <c r="CO9" s="102" t="str">
        <f t="shared" ref="CO9:CO44" si="60">IF($I9="","",IF(AND($I9&gt;11.99,$I9&lt;12.99),1,""))</f>
        <v/>
      </c>
      <c r="CP9" s="102" t="str">
        <f t="shared" ref="CP9:CP44" si="61">IF($I9="","",IF(AND($I9&gt;12.99,$I9&lt;14.99),1,""))</f>
        <v/>
      </c>
      <c r="CQ9" s="102" t="str">
        <f t="shared" ref="CQ9:CQ44" si="62">IF($I9="","",IF($I9&gt;14.99,1,""))</f>
        <v/>
      </c>
      <c r="CR9" s="161"/>
      <c r="CS9" s="161"/>
      <c r="CT9" s="161"/>
      <c r="CU9" s="161"/>
      <c r="CV9" s="161"/>
      <c r="CW9" s="161"/>
      <c r="CX9" s="161"/>
      <c r="CY9" s="161"/>
      <c r="CZ9" s="161"/>
      <c r="DA9" s="161"/>
    </row>
    <row r="10" spans="2:105" ht="16.5" thickBot="1" x14ac:dyDescent="0.3">
      <c r="B10" s="67" t="str">
        <f>IF('EP1  E11-E12-E21'!B11="","",'EP1  E11-E12-E21'!B11)</f>
        <v/>
      </c>
      <c r="C10" s="67" t="str">
        <f>IF('EP1  E11-E12-E21'!C11="","",'EP1  E11-E12-E21'!C11)</f>
        <v/>
      </c>
      <c r="D10" s="153" t="str">
        <f>IF('EP1  E11-E12-E21'!M11="","",'EP1  E11-E12-E21'!M11)</f>
        <v/>
      </c>
      <c r="E10" s="153" t="str">
        <f>IF('EP1  E11-E12-E21'!N11="","",'EP1  E11-E12-E21'!N11)</f>
        <v/>
      </c>
      <c r="F10" s="153" t="str">
        <f>IF('EP1  E11-E12-E21'!O11="","",'EP1  E11-E12-E21'!O11)</f>
        <v/>
      </c>
      <c r="G10" s="98" t="str">
        <f>IF('E22'!E11="","",'E22'!E11)</f>
        <v/>
      </c>
      <c r="H10" s="98" t="str">
        <f>IF(' E31'!J11="","",' E31'!J11)</f>
        <v/>
      </c>
      <c r="I10" s="98" t="str">
        <f>IF('E32'!AB11="","",'E32'!AB11)</f>
        <v/>
      </c>
      <c r="K10" s="139" t="s">
        <v>64</v>
      </c>
      <c r="L10" s="140" t="str">
        <f>IF(SUM(T8:T44)=0,"",SUM(T8:T44))</f>
        <v/>
      </c>
      <c r="M10" s="140" t="str">
        <f>IF(SUM(AE8:AE44)=0,"",SUM(AE8:AE44))</f>
        <v/>
      </c>
      <c r="N10" s="140" t="str">
        <f>IF(SUM(AP8:AP44)=0,"",SUM(AP8:AP44))</f>
        <v/>
      </c>
      <c r="O10" s="140" t="str">
        <f>IF(SUM(BA8:BA44)=0,"",SUM(BA8:BA44))</f>
        <v/>
      </c>
      <c r="P10" s="140" t="str">
        <f>IF(SUM(BL8:BL44)=0,"",SUM(BL8:BL44))</f>
        <v/>
      </c>
      <c r="Q10" s="140" t="str">
        <f>IF(SUM(CH8:CH44)=0,"",SUM(CH8:CH44))</f>
        <v/>
      </c>
      <c r="S10" s="102" t="str">
        <f t="shared" si="2"/>
        <v/>
      </c>
      <c r="T10" s="102" t="str">
        <f t="shared" si="3"/>
        <v/>
      </c>
      <c r="U10" s="102" t="str">
        <f t="shared" si="4"/>
        <v/>
      </c>
      <c r="V10" s="102" t="str">
        <f t="shared" si="5"/>
        <v/>
      </c>
      <c r="W10" s="102" t="str">
        <f t="shared" si="6"/>
        <v/>
      </c>
      <c r="X10" s="102" t="str">
        <f t="shared" si="7"/>
        <v/>
      </c>
      <c r="Y10" s="102" t="str">
        <f t="shared" si="8"/>
        <v/>
      </c>
      <c r="Z10" s="102" t="str">
        <f t="shared" si="9"/>
        <v/>
      </c>
      <c r="AA10" s="102" t="str">
        <f t="shared" si="10"/>
        <v/>
      </c>
      <c r="AB10" s="102" t="str">
        <f t="shared" si="11"/>
        <v/>
      </c>
      <c r="AC10" s="102" t="str">
        <f t="shared" si="12"/>
        <v/>
      </c>
      <c r="AE10" s="102" t="str">
        <f t="shared" si="13"/>
        <v/>
      </c>
      <c r="AF10" s="102" t="str">
        <f t="shared" si="14"/>
        <v/>
      </c>
      <c r="AG10" s="102" t="str">
        <f t="shared" si="15"/>
        <v/>
      </c>
      <c r="AH10" s="102" t="str">
        <f t="shared" si="16"/>
        <v/>
      </c>
      <c r="AI10" s="102" t="str">
        <f t="shared" si="17"/>
        <v/>
      </c>
      <c r="AJ10" s="102" t="str">
        <f t="shared" si="18"/>
        <v/>
      </c>
      <c r="AK10" s="102" t="str">
        <f t="shared" si="19"/>
        <v/>
      </c>
      <c r="AL10" s="102" t="str">
        <f t="shared" si="20"/>
        <v/>
      </c>
      <c r="AM10" s="102" t="str">
        <f t="shared" si="21"/>
        <v/>
      </c>
      <c r="AN10" s="102" t="str">
        <f t="shared" si="22"/>
        <v/>
      </c>
      <c r="AP10" s="102" t="str">
        <f t="shared" si="23"/>
        <v/>
      </c>
      <c r="AQ10" s="102" t="str">
        <f t="shared" si="24"/>
        <v/>
      </c>
      <c r="AR10" s="102" t="str">
        <f t="shared" si="25"/>
        <v/>
      </c>
      <c r="AS10" s="102" t="str">
        <f t="shared" si="26"/>
        <v/>
      </c>
      <c r="AT10" s="102" t="str">
        <f t="shared" si="27"/>
        <v/>
      </c>
      <c r="AU10" s="102" t="str">
        <f t="shared" si="28"/>
        <v/>
      </c>
      <c r="AV10" s="102" t="str">
        <f t="shared" si="29"/>
        <v/>
      </c>
      <c r="AW10" s="102" t="str">
        <f t="shared" si="30"/>
        <v/>
      </c>
      <c r="AX10" s="102" t="str">
        <f t="shared" si="31"/>
        <v/>
      </c>
      <c r="AY10" s="102" t="str">
        <f t="shared" si="32"/>
        <v/>
      </c>
      <c r="BA10" s="102" t="str">
        <f t="shared" si="33"/>
        <v/>
      </c>
      <c r="BB10" s="102" t="str">
        <f t="shared" si="34"/>
        <v/>
      </c>
      <c r="BC10" s="102" t="str">
        <f t="shared" si="35"/>
        <v/>
      </c>
      <c r="BD10" s="102" t="str">
        <f t="shared" si="36"/>
        <v/>
      </c>
      <c r="BE10" s="102" t="str">
        <f t="shared" si="37"/>
        <v/>
      </c>
      <c r="BF10" s="102" t="str">
        <f t="shared" si="38"/>
        <v/>
      </c>
      <c r="BG10" s="102" t="str">
        <f t="shared" si="39"/>
        <v/>
      </c>
      <c r="BH10" s="102" t="str">
        <f t="shared" si="40"/>
        <v/>
      </c>
      <c r="BI10" s="102" t="str">
        <f t="shared" si="41"/>
        <v/>
      </c>
      <c r="BJ10" s="102" t="str">
        <f t="shared" si="42"/>
        <v/>
      </c>
      <c r="BL10" s="102" t="str">
        <f t="shared" si="43"/>
        <v/>
      </c>
      <c r="BM10" s="102" t="str">
        <f t="shared" si="44"/>
        <v/>
      </c>
      <c r="BN10" s="102" t="str">
        <f t="shared" si="45"/>
        <v/>
      </c>
      <c r="BO10" s="102" t="str">
        <f t="shared" si="46"/>
        <v/>
      </c>
      <c r="BP10" s="102" t="str">
        <f t="shared" si="47"/>
        <v/>
      </c>
      <c r="BQ10" s="102" t="str">
        <f t="shared" si="48"/>
        <v/>
      </c>
      <c r="BR10" s="102" t="str">
        <f t="shared" si="49"/>
        <v/>
      </c>
      <c r="BS10" s="102" t="str">
        <f t="shared" si="50"/>
        <v/>
      </c>
      <c r="BT10" s="102" t="str">
        <f t="shared" si="51"/>
        <v/>
      </c>
      <c r="BU10" s="102" t="str">
        <f t="shared" si="52"/>
        <v/>
      </c>
      <c r="BW10" s="102" t="e">
        <f>IF(#REF!="","",IF(#REF!&lt;5,1,""))</f>
        <v>#REF!</v>
      </c>
      <c r="BX10" s="102" t="e">
        <f>IF(#REF!="","",IF(AND(#REF!&gt;4.99,#REF!&lt;6.99),1,""))</f>
        <v>#REF!</v>
      </c>
      <c r="BY10" s="102" t="e">
        <f>IF(#REF!="","",IF(AND(#REF!&gt;6.99,#REF!&lt;7.99),1,""))</f>
        <v>#REF!</v>
      </c>
      <c r="BZ10" s="102" t="e">
        <f>IF(#REF!="","",IF(AND(#REF!&gt;7.99,#REF!&lt;8.99),1,""))</f>
        <v>#REF!</v>
      </c>
      <c r="CA10" s="102" t="e">
        <f>IF(#REF!="","",IF(AND(#REF!&gt;8.99,#REF!&lt;9.99),1,""))</f>
        <v>#REF!</v>
      </c>
      <c r="CB10" s="102" t="e">
        <f>IF(#REF!="","",IF(AND(#REF!&gt;9.99,#REF!&lt;10.99),1,""))</f>
        <v>#REF!</v>
      </c>
      <c r="CC10" s="102" t="e">
        <f>IF(#REF!="","",IF(AND(#REF!&gt;10.99,#REF!&lt;11.99),1,""))</f>
        <v>#REF!</v>
      </c>
      <c r="CD10" s="102" t="e">
        <f>IF(#REF!="","",IF(AND(#REF!&gt;11.99,#REF!&lt;12.99),1,""))</f>
        <v>#REF!</v>
      </c>
      <c r="CE10" s="102" t="e">
        <f>IF(#REF!="","",IF(AND(#REF!&gt;12.99,#REF!&lt;14.99),1,""))</f>
        <v>#REF!</v>
      </c>
      <c r="CF10" s="102" t="e">
        <f>IF(#REF!="","",IF(#REF!&gt;14.99,1,""))</f>
        <v>#REF!</v>
      </c>
      <c r="CH10" s="102" t="str">
        <f t="shared" si="53"/>
        <v/>
      </c>
      <c r="CI10" s="102" t="str">
        <f t="shared" si="54"/>
        <v/>
      </c>
      <c r="CJ10" s="102" t="str">
        <f t="shared" si="55"/>
        <v/>
      </c>
      <c r="CK10" s="102" t="str">
        <f t="shared" si="56"/>
        <v/>
      </c>
      <c r="CL10" s="102" t="str">
        <f t="shared" si="57"/>
        <v/>
      </c>
      <c r="CM10" s="102" t="str">
        <f t="shared" si="58"/>
        <v/>
      </c>
      <c r="CN10" s="102" t="str">
        <f t="shared" si="59"/>
        <v/>
      </c>
      <c r="CO10" s="102" t="str">
        <f t="shared" si="60"/>
        <v/>
      </c>
      <c r="CP10" s="102" t="str">
        <f t="shared" si="61"/>
        <v/>
      </c>
      <c r="CQ10" s="102" t="str">
        <f t="shared" si="62"/>
        <v/>
      </c>
    </row>
    <row r="11" spans="2:105" ht="16.5" thickBot="1" x14ac:dyDescent="0.3">
      <c r="B11" s="67" t="str">
        <f>IF('EP1  E11-E12-E21'!B12="","",'EP1  E11-E12-E21'!B12)</f>
        <v/>
      </c>
      <c r="C11" s="67" t="str">
        <f>IF('EP1  E11-E12-E21'!C12="","",'EP1  E11-E12-E21'!C12)</f>
        <v/>
      </c>
      <c r="D11" s="153" t="str">
        <f>IF('EP1  E11-E12-E21'!M12="","",'EP1  E11-E12-E21'!M12)</f>
        <v/>
      </c>
      <c r="E11" s="153" t="str">
        <f>IF('EP1  E11-E12-E21'!N12="","",'EP1  E11-E12-E21'!N12)</f>
        <v/>
      </c>
      <c r="F11" s="153" t="str">
        <f>IF('EP1  E11-E12-E21'!O12="","",'EP1  E11-E12-E21'!O12)</f>
        <v/>
      </c>
      <c r="G11" s="98" t="str">
        <f>IF('E22'!E12="","",'E22'!E12)</f>
        <v/>
      </c>
      <c r="H11" s="98" t="str">
        <f>IF(' E31'!J12="","",' E31'!J12)</f>
        <v/>
      </c>
      <c r="I11" s="98" t="str">
        <f>IF('E32'!AB12="","",'E32'!AB12)</f>
        <v/>
      </c>
      <c r="K11" s="107" t="s">
        <v>65</v>
      </c>
      <c r="L11" s="140" t="str">
        <f>IF(SUM(U8:U44)=0,"",SUM(U8:U44))</f>
        <v/>
      </c>
      <c r="M11" s="140" t="str">
        <f>IF(SUM(AF8:AF44)=0,"",SUM(AF8:AF44))</f>
        <v/>
      </c>
      <c r="N11" s="140" t="str">
        <f>IF(SUM(AQ8:AQ44)=0,"",SUM(AQ8:AQ44))</f>
        <v/>
      </c>
      <c r="O11" s="140" t="str">
        <f>IF(SUM(BB8:BB44)=0,"",SUM(BB8:BB44))</f>
        <v/>
      </c>
      <c r="P11" s="140" t="str">
        <f>IF(SUM(BM8:BM44)=0,"",SUM(BM8:BM44))</f>
        <v/>
      </c>
      <c r="Q11" s="140" t="str">
        <f>IF(SUM(CI8:CI44)=0,"",SUM(CI8:CI44))</f>
        <v/>
      </c>
      <c r="S11" s="102" t="str">
        <f t="shared" si="2"/>
        <v/>
      </c>
      <c r="T11" s="102" t="str">
        <f t="shared" si="3"/>
        <v/>
      </c>
      <c r="U11" s="102" t="str">
        <f t="shared" si="4"/>
        <v/>
      </c>
      <c r="V11" s="102" t="str">
        <f t="shared" si="5"/>
        <v/>
      </c>
      <c r="W11" s="102" t="str">
        <f t="shared" si="6"/>
        <v/>
      </c>
      <c r="X11" s="102" t="str">
        <f t="shared" si="7"/>
        <v/>
      </c>
      <c r="Y11" s="102" t="str">
        <f t="shared" si="8"/>
        <v/>
      </c>
      <c r="Z11" s="102" t="str">
        <f t="shared" si="9"/>
        <v/>
      </c>
      <c r="AA11" s="102" t="str">
        <f t="shared" si="10"/>
        <v/>
      </c>
      <c r="AB11" s="102" t="str">
        <f t="shared" si="11"/>
        <v/>
      </c>
      <c r="AC11" s="102" t="str">
        <f t="shared" si="12"/>
        <v/>
      </c>
      <c r="AE11" s="102" t="str">
        <f t="shared" si="13"/>
        <v/>
      </c>
      <c r="AF11" s="102" t="str">
        <f t="shared" si="14"/>
        <v/>
      </c>
      <c r="AG11" s="102" t="str">
        <f t="shared" si="15"/>
        <v/>
      </c>
      <c r="AH11" s="102" t="str">
        <f t="shared" si="16"/>
        <v/>
      </c>
      <c r="AI11" s="102" t="str">
        <f t="shared" si="17"/>
        <v/>
      </c>
      <c r="AJ11" s="102" t="str">
        <f t="shared" si="18"/>
        <v/>
      </c>
      <c r="AK11" s="102" t="str">
        <f t="shared" si="19"/>
        <v/>
      </c>
      <c r="AL11" s="102" t="str">
        <f t="shared" si="20"/>
        <v/>
      </c>
      <c r="AM11" s="102" t="str">
        <f t="shared" si="21"/>
        <v/>
      </c>
      <c r="AN11" s="102" t="str">
        <f t="shared" si="22"/>
        <v/>
      </c>
      <c r="AP11" s="102" t="str">
        <f t="shared" si="23"/>
        <v/>
      </c>
      <c r="AQ11" s="102" t="str">
        <f t="shared" si="24"/>
        <v/>
      </c>
      <c r="AR11" s="102" t="str">
        <f t="shared" si="25"/>
        <v/>
      </c>
      <c r="AS11" s="102" t="str">
        <f t="shared" si="26"/>
        <v/>
      </c>
      <c r="AT11" s="102" t="str">
        <f t="shared" si="27"/>
        <v/>
      </c>
      <c r="AU11" s="102" t="str">
        <f t="shared" si="28"/>
        <v/>
      </c>
      <c r="AV11" s="102" t="str">
        <f t="shared" si="29"/>
        <v/>
      </c>
      <c r="AW11" s="102" t="str">
        <f t="shared" si="30"/>
        <v/>
      </c>
      <c r="AX11" s="102" t="str">
        <f t="shared" si="31"/>
        <v/>
      </c>
      <c r="AY11" s="102" t="str">
        <f t="shared" si="32"/>
        <v/>
      </c>
      <c r="BA11" s="102" t="str">
        <f t="shared" si="33"/>
        <v/>
      </c>
      <c r="BB11" s="102" t="str">
        <f t="shared" si="34"/>
        <v/>
      </c>
      <c r="BC11" s="102" t="str">
        <f t="shared" si="35"/>
        <v/>
      </c>
      <c r="BD11" s="102" t="str">
        <f t="shared" si="36"/>
        <v/>
      </c>
      <c r="BE11" s="102" t="str">
        <f t="shared" si="37"/>
        <v/>
      </c>
      <c r="BF11" s="102" t="str">
        <f t="shared" si="38"/>
        <v/>
      </c>
      <c r="BG11" s="102" t="str">
        <f t="shared" si="39"/>
        <v/>
      </c>
      <c r="BH11" s="102" t="str">
        <f t="shared" si="40"/>
        <v/>
      </c>
      <c r="BI11" s="102" t="str">
        <f t="shared" si="41"/>
        <v/>
      </c>
      <c r="BJ11" s="102" t="str">
        <f t="shared" si="42"/>
        <v/>
      </c>
      <c r="BL11" s="102" t="str">
        <f t="shared" si="43"/>
        <v/>
      </c>
      <c r="BM11" s="102" t="str">
        <f t="shared" si="44"/>
        <v/>
      </c>
      <c r="BN11" s="102" t="str">
        <f t="shared" si="45"/>
        <v/>
      </c>
      <c r="BO11" s="102" t="str">
        <f t="shared" si="46"/>
        <v/>
      </c>
      <c r="BP11" s="102" t="str">
        <f t="shared" si="47"/>
        <v/>
      </c>
      <c r="BQ11" s="102" t="str">
        <f t="shared" si="48"/>
        <v/>
      </c>
      <c r="BR11" s="102" t="str">
        <f t="shared" si="49"/>
        <v/>
      </c>
      <c r="BS11" s="102" t="str">
        <f t="shared" si="50"/>
        <v/>
      </c>
      <c r="BT11" s="102" t="str">
        <f t="shared" si="51"/>
        <v/>
      </c>
      <c r="BU11" s="102" t="str">
        <f t="shared" si="52"/>
        <v/>
      </c>
      <c r="BW11" s="102" t="e">
        <f>IF(#REF!="","",IF(#REF!&lt;5,1,""))</f>
        <v>#REF!</v>
      </c>
      <c r="BX11" s="102" t="e">
        <f>IF(#REF!="","",IF(AND(#REF!&gt;4.99,#REF!&lt;6.99),1,""))</f>
        <v>#REF!</v>
      </c>
      <c r="BY11" s="102" t="e">
        <f>IF(#REF!="","",IF(AND(#REF!&gt;6.99,#REF!&lt;7.99),1,""))</f>
        <v>#REF!</v>
      </c>
      <c r="BZ11" s="102" t="e">
        <f>IF(#REF!="","",IF(AND(#REF!&gt;7.99,#REF!&lt;8.99),1,""))</f>
        <v>#REF!</v>
      </c>
      <c r="CA11" s="102" t="e">
        <f>IF(#REF!="","",IF(AND(#REF!&gt;8.99,#REF!&lt;9.99),1,""))</f>
        <v>#REF!</v>
      </c>
      <c r="CB11" s="102" t="e">
        <f>IF(#REF!="","",IF(AND(#REF!&gt;9.99,#REF!&lt;10.99),1,""))</f>
        <v>#REF!</v>
      </c>
      <c r="CC11" s="102" t="e">
        <f>IF(#REF!="","",IF(AND(#REF!&gt;10.99,#REF!&lt;11.99),1,""))</f>
        <v>#REF!</v>
      </c>
      <c r="CD11" s="102" t="e">
        <f>IF(#REF!="","",IF(AND(#REF!&gt;11.99,#REF!&lt;12.99),1,""))</f>
        <v>#REF!</v>
      </c>
      <c r="CE11" s="102" t="e">
        <f>IF(#REF!="","",IF(AND(#REF!&gt;12.99,#REF!&lt;14.99),1,""))</f>
        <v>#REF!</v>
      </c>
      <c r="CF11" s="102" t="e">
        <f>IF(#REF!="","",IF(#REF!&gt;14.99,1,""))</f>
        <v>#REF!</v>
      </c>
      <c r="CH11" s="102" t="str">
        <f t="shared" si="53"/>
        <v/>
      </c>
      <c r="CI11" s="102" t="str">
        <f t="shared" si="54"/>
        <v/>
      </c>
      <c r="CJ11" s="102" t="str">
        <f t="shared" si="55"/>
        <v/>
      </c>
      <c r="CK11" s="102" t="str">
        <f t="shared" si="56"/>
        <v/>
      </c>
      <c r="CL11" s="102" t="str">
        <f t="shared" si="57"/>
        <v/>
      </c>
      <c r="CM11" s="102" t="str">
        <f t="shared" si="58"/>
        <v/>
      </c>
      <c r="CN11" s="102" t="str">
        <f t="shared" si="59"/>
        <v/>
      </c>
      <c r="CO11" s="102" t="str">
        <f t="shared" si="60"/>
        <v/>
      </c>
      <c r="CP11" s="102" t="str">
        <f t="shared" si="61"/>
        <v/>
      </c>
      <c r="CQ11" s="102" t="str">
        <f t="shared" si="62"/>
        <v/>
      </c>
    </row>
    <row r="12" spans="2:105" ht="16.5" thickBot="1" x14ac:dyDescent="0.3">
      <c r="B12" s="67" t="str">
        <f>IF('EP1  E11-E12-E21'!B13="","",'EP1  E11-E12-E21'!B13)</f>
        <v/>
      </c>
      <c r="C12" s="67" t="str">
        <f>IF('EP1  E11-E12-E21'!C13="","",'EP1  E11-E12-E21'!C13)</f>
        <v/>
      </c>
      <c r="D12" s="153" t="str">
        <f>IF('EP1  E11-E12-E21'!M13="","",'EP1  E11-E12-E21'!M13)</f>
        <v/>
      </c>
      <c r="E12" s="153" t="str">
        <f>IF('EP1  E11-E12-E21'!N13="","",'EP1  E11-E12-E21'!N13)</f>
        <v/>
      </c>
      <c r="F12" s="153" t="str">
        <f>IF('EP1  E11-E12-E21'!O13="","",'EP1  E11-E12-E21'!O13)</f>
        <v/>
      </c>
      <c r="G12" s="98" t="str">
        <f>IF('E22'!E13="","",'E22'!E13)</f>
        <v/>
      </c>
      <c r="H12" s="98" t="str">
        <f>IF(' E31'!J13="","",' E31'!J13)</f>
        <v/>
      </c>
      <c r="I12" s="98" t="str">
        <f>IF('E32'!AB13="","",'E32'!AB13)</f>
        <v/>
      </c>
      <c r="K12" s="107" t="s">
        <v>66</v>
      </c>
      <c r="L12" s="140" t="str">
        <f>IF(SUM(V8:V44)=0,"",SUM(V8:V44))</f>
        <v/>
      </c>
      <c r="M12" s="140" t="str">
        <f>IF(SUM(AG8:AG44)=0,"",SUM(AG8:AG44))</f>
        <v/>
      </c>
      <c r="N12" s="140" t="str">
        <f>IF(SUM(AR8:AR44)=0,"",SUM(AR8:AR44))</f>
        <v/>
      </c>
      <c r="O12" s="140" t="str">
        <f>IF(SUM(BC8:BC44)=0,"",SUM(BC8:BC44))</f>
        <v/>
      </c>
      <c r="P12" s="140" t="str">
        <f>IF(SUM(BN8:BN44)=0,"",SUM(BN8:BN44))</f>
        <v/>
      </c>
      <c r="Q12" s="140" t="str">
        <f>IF(SUM(CJ8:CJ44)=0,"",SUM(CJ8:CJ44))</f>
        <v/>
      </c>
      <c r="S12" s="102" t="str">
        <f t="shared" si="2"/>
        <v/>
      </c>
      <c r="T12" s="102" t="str">
        <f t="shared" si="3"/>
        <v/>
      </c>
      <c r="U12" s="102" t="str">
        <f t="shared" si="4"/>
        <v/>
      </c>
      <c r="V12" s="102" t="str">
        <f t="shared" si="5"/>
        <v/>
      </c>
      <c r="W12" s="102" t="str">
        <f t="shared" si="6"/>
        <v/>
      </c>
      <c r="X12" s="102" t="str">
        <f t="shared" si="7"/>
        <v/>
      </c>
      <c r="Y12" s="102" t="str">
        <f t="shared" si="8"/>
        <v/>
      </c>
      <c r="Z12" s="102" t="str">
        <f t="shared" si="9"/>
        <v/>
      </c>
      <c r="AA12" s="102" t="str">
        <f t="shared" si="10"/>
        <v/>
      </c>
      <c r="AB12" s="102" t="str">
        <f t="shared" si="11"/>
        <v/>
      </c>
      <c r="AC12" s="102" t="str">
        <f t="shared" si="12"/>
        <v/>
      </c>
      <c r="AE12" s="102" t="str">
        <f t="shared" si="13"/>
        <v/>
      </c>
      <c r="AF12" s="102" t="str">
        <f t="shared" si="14"/>
        <v/>
      </c>
      <c r="AG12" s="102" t="str">
        <f t="shared" si="15"/>
        <v/>
      </c>
      <c r="AH12" s="102" t="str">
        <f t="shared" si="16"/>
        <v/>
      </c>
      <c r="AI12" s="102" t="str">
        <f t="shared" si="17"/>
        <v/>
      </c>
      <c r="AJ12" s="102" t="str">
        <f t="shared" si="18"/>
        <v/>
      </c>
      <c r="AK12" s="102" t="str">
        <f t="shared" si="19"/>
        <v/>
      </c>
      <c r="AL12" s="102" t="str">
        <f t="shared" si="20"/>
        <v/>
      </c>
      <c r="AM12" s="102" t="str">
        <f t="shared" si="21"/>
        <v/>
      </c>
      <c r="AN12" s="102" t="str">
        <f t="shared" si="22"/>
        <v/>
      </c>
      <c r="AP12" s="102" t="str">
        <f t="shared" si="23"/>
        <v/>
      </c>
      <c r="AQ12" s="102" t="str">
        <f t="shared" si="24"/>
        <v/>
      </c>
      <c r="AR12" s="102" t="str">
        <f t="shared" si="25"/>
        <v/>
      </c>
      <c r="AS12" s="102" t="str">
        <f t="shared" si="26"/>
        <v/>
      </c>
      <c r="AT12" s="102" t="str">
        <f t="shared" si="27"/>
        <v/>
      </c>
      <c r="AU12" s="102" t="str">
        <f t="shared" si="28"/>
        <v/>
      </c>
      <c r="AV12" s="102" t="str">
        <f t="shared" si="29"/>
        <v/>
      </c>
      <c r="AW12" s="102" t="str">
        <f t="shared" si="30"/>
        <v/>
      </c>
      <c r="AX12" s="102" t="str">
        <f t="shared" si="31"/>
        <v/>
      </c>
      <c r="AY12" s="102" t="str">
        <f t="shared" si="32"/>
        <v/>
      </c>
      <c r="BA12" s="102" t="str">
        <f t="shared" si="33"/>
        <v/>
      </c>
      <c r="BB12" s="102" t="str">
        <f t="shared" si="34"/>
        <v/>
      </c>
      <c r="BC12" s="102" t="str">
        <f t="shared" si="35"/>
        <v/>
      </c>
      <c r="BD12" s="102" t="str">
        <f t="shared" si="36"/>
        <v/>
      </c>
      <c r="BE12" s="102" t="str">
        <f t="shared" si="37"/>
        <v/>
      </c>
      <c r="BF12" s="102" t="str">
        <f t="shared" si="38"/>
        <v/>
      </c>
      <c r="BG12" s="102" t="str">
        <f t="shared" si="39"/>
        <v/>
      </c>
      <c r="BH12" s="102" t="str">
        <f t="shared" si="40"/>
        <v/>
      </c>
      <c r="BI12" s="102" t="str">
        <f t="shared" si="41"/>
        <v/>
      </c>
      <c r="BJ12" s="102" t="str">
        <f t="shared" si="42"/>
        <v/>
      </c>
      <c r="BL12" s="102" t="str">
        <f t="shared" si="43"/>
        <v/>
      </c>
      <c r="BM12" s="102" t="str">
        <f t="shared" si="44"/>
        <v/>
      </c>
      <c r="BN12" s="102" t="str">
        <f t="shared" si="45"/>
        <v/>
      </c>
      <c r="BO12" s="102" t="str">
        <f t="shared" si="46"/>
        <v/>
      </c>
      <c r="BP12" s="102" t="str">
        <f t="shared" si="47"/>
        <v/>
      </c>
      <c r="BQ12" s="102" t="str">
        <f t="shared" si="48"/>
        <v/>
      </c>
      <c r="BR12" s="102" t="str">
        <f t="shared" si="49"/>
        <v/>
      </c>
      <c r="BS12" s="102" t="str">
        <f t="shared" si="50"/>
        <v/>
      </c>
      <c r="BT12" s="102" t="str">
        <f t="shared" si="51"/>
        <v/>
      </c>
      <c r="BU12" s="102" t="str">
        <f t="shared" si="52"/>
        <v/>
      </c>
      <c r="BW12" s="102" t="e">
        <f>IF(#REF!="","",IF(#REF!&lt;5,1,""))</f>
        <v>#REF!</v>
      </c>
      <c r="BX12" s="102" t="e">
        <f>IF(#REF!="","",IF(AND(#REF!&gt;4.99,#REF!&lt;6.99),1,""))</f>
        <v>#REF!</v>
      </c>
      <c r="BY12" s="102" t="e">
        <f>IF(#REF!="","",IF(AND(#REF!&gt;6.99,#REF!&lt;7.99),1,""))</f>
        <v>#REF!</v>
      </c>
      <c r="BZ12" s="102" t="e">
        <f>IF(#REF!="","",IF(AND(#REF!&gt;7.99,#REF!&lt;8.99),1,""))</f>
        <v>#REF!</v>
      </c>
      <c r="CA12" s="102" t="e">
        <f>IF(#REF!="","",IF(AND(#REF!&gt;8.99,#REF!&lt;9.99),1,""))</f>
        <v>#REF!</v>
      </c>
      <c r="CB12" s="102" t="e">
        <f>IF(#REF!="","",IF(AND(#REF!&gt;9.99,#REF!&lt;10.99),1,""))</f>
        <v>#REF!</v>
      </c>
      <c r="CC12" s="102" t="e">
        <f>IF(#REF!="","",IF(AND(#REF!&gt;10.99,#REF!&lt;11.99),1,""))</f>
        <v>#REF!</v>
      </c>
      <c r="CD12" s="102" t="e">
        <f>IF(#REF!="","",IF(AND(#REF!&gt;11.99,#REF!&lt;12.99),1,""))</f>
        <v>#REF!</v>
      </c>
      <c r="CE12" s="102" t="e">
        <f>IF(#REF!="","",IF(AND(#REF!&gt;12.99,#REF!&lt;14.99),1,""))</f>
        <v>#REF!</v>
      </c>
      <c r="CF12" s="102" t="e">
        <f>IF(#REF!="","",IF(#REF!&gt;14.99,1,""))</f>
        <v>#REF!</v>
      </c>
      <c r="CH12" s="102" t="str">
        <f t="shared" si="53"/>
        <v/>
      </c>
      <c r="CI12" s="102" t="str">
        <f t="shared" si="54"/>
        <v/>
      </c>
      <c r="CJ12" s="102" t="str">
        <f t="shared" si="55"/>
        <v/>
      </c>
      <c r="CK12" s="102" t="str">
        <f t="shared" si="56"/>
        <v/>
      </c>
      <c r="CL12" s="102" t="str">
        <f t="shared" si="57"/>
        <v/>
      </c>
      <c r="CM12" s="102" t="str">
        <f t="shared" si="58"/>
        <v/>
      </c>
      <c r="CN12" s="102" t="str">
        <f t="shared" si="59"/>
        <v/>
      </c>
      <c r="CO12" s="102" t="str">
        <f t="shared" si="60"/>
        <v/>
      </c>
      <c r="CP12" s="102" t="str">
        <f t="shared" si="61"/>
        <v/>
      </c>
      <c r="CQ12" s="102" t="str">
        <f t="shared" si="62"/>
        <v/>
      </c>
    </row>
    <row r="13" spans="2:105" ht="16.5" thickBot="1" x14ac:dyDescent="0.3">
      <c r="B13" s="67" t="str">
        <f>IF('EP1  E11-E12-E21'!B14="","",'EP1  E11-E12-E21'!B14)</f>
        <v/>
      </c>
      <c r="C13" s="67" t="str">
        <f>IF('EP1  E11-E12-E21'!C14="","",'EP1  E11-E12-E21'!C14)</f>
        <v/>
      </c>
      <c r="D13" s="153" t="str">
        <f>IF('EP1  E11-E12-E21'!M14="","",'EP1  E11-E12-E21'!M14)</f>
        <v/>
      </c>
      <c r="E13" s="153" t="str">
        <f>IF('EP1  E11-E12-E21'!N14="","",'EP1  E11-E12-E21'!N14)</f>
        <v/>
      </c>
      <c r="F13" s="153" t="str">
        <f>IF('EP1  E11-E12-E21'!O14="","",'EP1  E11-E12-E21'!O14)</f>
        <v/>
      </c>
      <c r="G13" s="98" t="str">
        <f>IF('E22'!E14="","",'E22'!E14)</f>
        <v/>
      </c>
      <c r="H13" s="98" t="str">
        <f>IF(' E31'!J14="","",' E31'!J14)</f>
        <v/>
      </c>
      <c r="I13" s="98" t="str">
        <f>IF('E32'!AB14="","",'E32'!AB14)</f>
        <v/>
      </c>
      <c r="K13" s="107" t="s">
        <v>67</v>
      </c>
      <c r="L13" s="140" t="str">
        <f>IF(SUM(W8:W44)=0,"",SUM(W8:W44))</f>
        <v/>
      </c>
      <c r="M13" s="140" t="str">
        <f>IF(SUM(AH8:AH44)=0,"",SUM(AH8:AH44))</f>
        <v/>
      </c>
      <c r="N13" s="140" t="str">
        <f>IF(SUM(AS8:AS44)=0,"",SUM(AS8:AS44))</f>
        <v/>
      </c>
      <c r="O13" s="140" t="str">
        <f>IF(SUM(BD8:BD44)=0,"",SUM(BD8:BD44))</f>
        <v/>
      </c>
      <c r="P13" s="140" t="str">
        <f>IF(SUM(BO8:BO44)=0,"",SUM(BO8:BO44))</f>
        <v/>
      </c>
      <c r="Q13" s="140" t="str">
        <f>IF(SUM(CK8:CK44)=0,"",SUM(CK8:CK44))</f>
        <v/>
      </c>
      <c r="S13" s="102" t="str">
        <f t="shared" si="2"/>
        <v/>
      </c>
      <c r="T13" s="102" t="str">
        <f t="shared" si="3"/>
        <v/>
      </c>
      <c r="U13" s="102" t="str">
        <f t="shared" si="4"/>
        <v/>
      </c>
      <c r="V13" s="102" t="str">
        <f t="shared" si="5"/>
        <v/>
      </c>
      <c r="W13" s="102" t="str">
        <f t="shared" si="6"/>
        <v/>
      </c>
      <c r="X13" s="102" t="str">
        <f t="shared" si="7"/>
        <v/>
      </c>
      <c r="Y13" s="102" t="str">
        <f t="shared" si="8"/>
        <v/>
      </c>
      <c r="Z13" s="102" t="str">
        <f t="shared" si="9"/>
        <v/>
      </c>
      <c r="AA13" s="102" t="str">
        <f t="shared" si="10"/>
        <v/>
      </c>
      <c r="AB13" s="102" t="str">
        <f t="shared" si="11"/>
        <v/>
      </c>
      <c r="AC13" s="102" t="str">
        <f t="shared" si="12"/>
        <v/>
      </c>
      <c r="AE13" s="102" t="str">
        <f t="shared" si="13"/>
        <v/>
      </c>
      <c r="AF13" s="102" t="str">
        <f t="shared" si="14"/>
        <v/>
      </c>
      <c r="AG13" s="102" t="str">
        <f t="shared" si="15"/>
        <v/>
      </c>
      <c r="AH13" s="102" t="str">
        <f t="shared" si="16"/>
        <v/>
      </c>
      <c r="AI13" s="102" t="str">
        <f t="shared" si="17"/>
        <v/>
      </c>
      <c r="AJ13" s="102" t="str">
        <f t="shared" si="18"/>
        <v/>
      </c>
      <c r="AK13" s="102" t="str">
        <f t="shared" si="19"/>
        <v/>
      </c>
      <c r="AL13" s="102" t="str">
        <f t="shared" si="20"/>
        <v/>
      </c>
      <c r="AM13" s="102" t="str">
        <f t="shared" si="21"/>
        <v/>
      </c>
      <c r="AN13" s="102" t="str">
        <f t="shared" si="22"/>
        <v/>
      </c>
      <c r="AP13" s="102" t="str">
        <f t="shared" si="23"/>
        <v/>
      </c>
      <c r="AQ13" s="102" t="str">
        <f t="shared" si="24"/>
        <v/>
      </c>
      <c r="AR13" s="102" t="str">
        <f t="shared" si="25"/>
        <v/>
      </c>
      <c r="AS13" s="102" t="str">
        <f t="shared" si="26"/>
        <v/>
      </c>
      <c r="AT13" s="102" t="str">
        <f t="shared" si="27"/>
        <v/>
      </c>
      <c r="AU13" s="102" t="str">
        <f t="shared" si="28"/>
        <v/>
      </c>
      <c r="AV13" s="102" t="str">
        <f t="shared" si="29"/>
        <v/>
      </c>
      <c r="AW13" s="102" t="str">
        <f t="shared" si="30"/>
        <v/>
      </c>
      <c r="AX13" s="102" t="str">
        <f t="shared" si="31"/>
        <v/>
      </c>
      <c r="AY13" s="102" t="str">
        <f t="shared" si="32"/>
        <v/>
      </c>
      <c r="BA13" s="102" t="str">
        <f t="shared" si="33"/>
        <v/>
      </c>
      <c r="BB13" s="102" t="str">
        <f t="shared" si="34"/>
        <v/>
      </c>
      <c r="BC13" s="102" t="str">
        <f t="shared" si="35"/>
        <v/>
      </c>
      <c r="BD13" s="102" t="str">
        <f t="shared" si="36"/>
        <v/>
      </c>
      <c r="BE13" s="102" t="str">
        <f t="shared" si="37"/>
        <v/>
      </c>
      <c r="BF13" s="102" t="str">
        <f t="shared" si="38"/>
        <v/>
      </c>
      <c r="BG13" s="102" t="str">
        <f t="shared" si="39"/>
        <v/>
      </c>
      <c r="BH13" s="102" t="str">
        <f t="shared" si="40"/>
        <v/>
      </c>
      <c r="BI13" s="102" t="str">
        <f t="shared" si="41"/>
        <v/>
      </c>
      <c r="BJ13" s="102" t="str">
        <f t="shared" si="42"/>
        <v/>
      </c>
      <c r="BL13" s="102" t="str">
        <f t="shared" si="43"/>
        <v/>
      </c>
      <c r="BM13" s="102" t="str">
        <f t="shared" si="44"/>
        <v/>
      </c>
      <c r="BN13" s="102" t="str">
        <f t="shared" si="45"/>
        <v/>
      </c>
      <c r="BO13" s="102" t="str">
        <f t="shared" si="46"/>
        <v/>
      </c>
      <c r="BP13" s="102" t="str">
        <f t="shared" si="47"/>
        <v/>
      </c>
      <c r="BQ13" s="102" t="str">
        <f t="shared" si="48"/>
        <v/>
      </c>
      <c r="BR13" s="102" t="str">
        <f t="shared" si="49"/>
        <v/>
      </c>
      <c r="BS13" s="102" t="str">
        <f t="shared" si="50"/>
        <v/>
      </c>
      <c r="BT13" s="102" t="str">
        <f t="shared" si="51"/>
        <v/>
      </c>
      <c r="BU13" s="102" t="str">
        <f t="shared" si="52"/>
        <v/>
      </c>
      <c r="BW13" s="102" t="e">
        <f>IF(#REF!="","",IF(#REF!&lt;5,1,""))</f>
        <v>#REF!</v>
      </c>
      <c r="BX13" s="102" t="e">
        <f>IF(#REF!="","",IF(AND(#REF!&gt;4.99,#REF!&lt;6.99),1,""))</f>
        <v>#REF!</v>
      </c>
      <c r="BY13" s="102" t="e">
        <f>IF(#REF!="","",IF(AND(#REF!&gt;6.99,#REF!&lt;7.99),1,""))</f>
        <v>#REF!</v>
      </c>
      <c r="BZ13" s="102" t="e">
        <f>IF(#REF!="","",IF(AND(#REF!&gt;7.99,#REF!&lt;8.99),1,""))</f>
        <v>#REF!</v>
      </c>
      <c r="CA13" s="102" t="e">
        <f>IF(#REF!="","",IF(AND(#REF!&gt;8.99,#REF!&lt;9.99),1,""))</f>
        <v>#REF!</v>
      </c>
      <c r="CB13" s="102" t="e">
        <f>IF(#REF!="","",IF(AND(#REF!&gt;9.99,#REF!&lt;10.99),1,""))</f>
        <v>#REF!</v>
      </c>
      <c r="CC13" s="102" t="e">
        <f>IF(#REF!="","",IF(AND(#REF!&gt;10.99,#REF!&lt;11.99),1,""))</f>
        <v>#REF!</v>
      </c>
      <c r="CD13" s="102" t="e">
        <f>IF(#REF!="","",IF(AND(#REF!&gt;11.99,#REF!&lt;12.99),1,""))</f>
        <v>#REF!</v>
      </c>
      <c r="CE13" s="102" t="e">
        <f>IF(#REF!="","",IF(AND(#REF!&gt;12.99,#REF!&lt;14.99),1,""))</f>
        <v>#REF!</v>
      </c>
      <c r="CF13" s="102" t="e">
        <f>IF(#REF!="","",IF(#REF!&gt;14.99,1,""))</f>
        <v>#REF!</v>
      </c>
      <c r="CH13" s="102" t="str">
        <f t="shared" si="53"/>
        <v/>
      </c>
      <c r="CI13" s="102" t="str">
        <f t="shared" si="54"/>
        <v/>
      </c>
      <c r="CJ13" s="102" t="str">
        <f t="shared" si="55"/>
        <v/>
      </c>
      <c r="CK13" s="102" t="str">
        <f t="shared" si="56"/>
        <v/>
      </c>
      <c r="CL13" s="102" t="str">
        <f t="shared" si="57"/>
        <v/>
      </c>
      <c r="CM13" s="102" t="str">
        <f t="shared" si="58"/>
        <v/>
      </c>
      <c r="CN13" s="102" t="str">
        <f t="shared" si="59"/>
        <v/>
      </c>
      <c r="CO13" s="102" t="str">
        <f t="shared" si="60"/>
        <v/>
      </c>
      <c r="CP13" s="102" t="str">
        <f t="shared" si="61"/>
        <v/>
      </c>
      <c r="CQ13" s="102" t="str">
        <f t="shared" si="62"/>
        <v/>
      </c>
    </row>
    <row r="14" spans="2:105" ht="16.5" thickBot="1" x14ac:dyDescent="0.3">
      <c r="B14" s="67" t="str">
        <f>IF('EP1  E11-E12-E21'!B15="","",'EP1  E11-E12-E21'!B15)</f>
        <v/>
      </c>
      <c r="C14" s="67" t="str">
        <f>IF('EP1  E11-E12-E21'!C15="","",'EP1  E11-E12-E21'!C15)</f>
        <v/>
      </c>
      <c r="D14" s="153" t="str">
        <f>IF('EP1  E11-E12-E21'!M15="","",'EP1  E11-E12-E21'!M15)</f>
        <v/>
      </c>
      <c r="E14" s="153" t="str">
        <f>IF('EP1  E11-E12-E21'!N15="","",'EP1  E11-E12-E21'!N15)</f>
        <v/>
      </c>
      <c r="F14" s="153" t="str">
        <f>IF('EP1  E11-E12-E21'!O15="","",'EP1  E11-E12-E21'!O15)</f>
        <v/>
      </c>
      <c r="G14" s="98" t="str">
        <f>IF('E22'!E15="","",'E22'!E15)</f>
        <v/>
      </c>
      <c r="H14" s="98" t="str">
        <f>IF(' E31'!J15="","",' E31'!J15)</f>
        <v/>
      </c>
      <c r="I14" s="98" t="str">
        <f>IF('E32'!AB15="","",'E32'!AB15)</f>
        <v/>
      </c>
      <c r="K14" s="107" t="s">
        <v>68</v>
      </c>
      <c r="L14" s="140" t="str">
        <f>IF(SUM(X8:X44)=0,"",SUM(X8:X44))</f>
        <v/>
      </c>
      <c r="M14" s="140" t="str">
        <f>IF(SUM(AI8:AI44)=0,"",SUM(AI8:AI44))</f>
        <v/>
      </c>
      <c r="N14" s="140" t="str">
        <f>IF(SUM(AT8:AT44)=0,"",SUM(AT8:AT44))</f>
        <v/>
      </c>
      <c r="O14" s="140" t="str">
        <f>IF(SUM(BE8:BE44)=0,"",SUM(BE8:BE44))</f>
        <v/>
      </c>
      <c r="P14" s="140" t="str">
        <f>IF(SUM(BP8:BP44)=0,"",SUM(BP8:BP44))</f>
        <v/>
      </c>
      <c r="Q14" s="140" t="str">
        <f>IF(SUM(CL8:CL44)=0,"",SUM(CL8:CL44))</f>
        <v/>
      </c>
      <c r="S14" s="102" t="str">
        <f t="shared" si="2"/>
        <v/>
      </c>
      <c r="T14" s="102" t="str">
        <f t="shared" si="3"/>
        <v/>
      </c>
      <c r="U14" s="102" t="str">
        <f t="shared" si="4"/>
        <v/>
      </c>
      <c r="V14" s="102" t="str">
        <f t="shared" si="5"/>
        <v/>
      </c>
      <c r="W14" s="102" t="str">
        <f t="shared" si="6"/>
        <v/>
      </c>
      <c r="X14" s="102" t="str">
        <f t="shared" si="7"/>
        <v/>
      </c>
      <c r="Y14" s="102" t="str">
        <f t="shared" si="8"/>
        <v/>
      </c>
      <c r="Z14" s="102" t="str">
        <f t="shared" si="9"/>
        <v/>
      </c>
      <c r="AA14" s="102" t="str">
        <f t="shared" si="10"/>
        <v/>
      </c>
      <c r="AB14" s="102" t="str">
        <f t="shared" si="11"/>
        <v/>
      </c>
      <c r="AC14" s="102" t="str">
        <f t="shared" si="12"/>
        <v/>
      </c>
      <c r="AE14" s="102" t="str">
        <f t="shared" si="13"/>
        <v/>
      </c>
      <c r="AF14" s="102" t="str">
        <f t="shared" si="14"/>
        <v/>
      </c>
      <c r="AG14" s="102" t="str">
        <f t="shared" si="15"/>
        <v/>
      </c>
      <c r="AH14" s="102" t="str">
        <f t="shared" si="16"/>
        <v/>
      </c>
      <c r="AI14" s="102" t="str">
        <f t="shared" si="17"/>
        <v/>
      </c>
      <c r="AJ14" s="102" t="str">
        <f t="shared" si="18"/>
        <v/>
      </c>
      <c r="AK14" s="102" t="str">
        <f t="shared" si="19"/>
        <v/>
      </c>
      <c r="AL14" s="102" t="str">
        <f t="shared" si="20"/>
        <v/>
      </c>
      <c r="AM14" s="102" t="str">
        <f t="shared" si="21"/>
        <v/>
      </c>
      <c r="AN14" s="102" t="str">
        <f t="shared" si="22"/>
        <v/>
      </c>
      <c r="AP14" s="102" t="str">
        <f t="shared" si="23"/>
        <v/>
      </c>
      <c r="AQ14" s="102" t="str">
        <f t="shared" si="24"/>
        <v/>
      </c>
      <c r="AR14" s="102" t="str">
        <f t="shared" si="25"/>
        <v/>
      </c>
      <c r="AS14" s="102" t="str">
        <f t="shared" si="26"/>
        <v/>
      </c>
      <c r="AT14" s="102" t="str">
        <f t="shared" si="27"/>
        <v/>
      </c>
      <c r="AU14" s="102" t="str">
        <f t="shared" si="28"/>
        <v/>
      </c>
      <c r="AV14" s="102" t="str">
        <f t="shared" si="29"/>
        <v/>
      </c>
      <c r="AW14" s="102" t="str">
        <f t="shared" si="30"/>
        <v/>
      </c>
      <c r="AX14" s="102" t="str">
        <f t="shared" si="31"/>
        <v/>
      </c>
      <c r="AY14" s="102" t="str">
        <f t="shared" si="32"/>
        <v/>
      </c>
      <c r="BA14" s="102" t="str">
        <f t="shared" si="33"/>
        <v/>
      </c>
      <c r="BB14" s="102" t="str">
        <f t="shared" si="34"/>
        <v/>
      </c>
      <c r="BC14" s="102" t="str">
        <f t="shared" si="35"/>
        <v/>
      </c>
      <c r="BD14" s="102" t="str">
        <f t="shared" si="36"/>
        <v/>
      </c>
      <c r="BE14" s="102" t="str">
        <f t="shared" si="37"/>
        <v/>
      </c>
      <c r="BF14" s="102" t="str">
        <f t="shared" si="38"/>
        <v/>
      </c>
      <c r="BG14" s="102" t="str">
        <f t="shared" si="39"/>
        <v/>
      </c>
      <c r="BH14" s="102" t="str">
        <f t="shared" si="40"/>
        <v/>
      </c>
      <c r="BI14" s="102" t="str">
        <f t="shared" si="41"/>
        <v/>
      </c>
      <c r="BJ14" s="102" t="str">
        <f t="shared" si="42"/>
        <v/>
      </c>
      <c r="BL14" s="102" t="str">
        <f t="shared" si="43"/>
        <v/>
      </c>
      <c r="BM14" s="102" t="str">
        <f t="shared" si="44"/>
        <v/>
      </c>
      <c r="BN14" s="102" t="str">
        <f t="shared" si="45"/>
        <v/>
      </c>
      <c r="BO14" s="102" t="str">
        <f t="shared" si="46"/>
        <v/>
      </c>
      <c r="BP14" s="102" t="str">
        <f t="shared" si="47"/>
        <v/>
      </c>
      <c r="BQ14" s="102" t="str">
        <f t="shared" si="48"/>
        <v/>
      </c>
      <c r="BR14" s="102" t="str">
        <f t="shared" si="49"/>
        <v/>
      </c>
      <c r="BS14" s="102" t="str">
        <f t="shared" si="50"/>
        <v/>
      </c>
      <c r="BT14" s="102" t="str">
        <f t="shared" si="51"/>
        <v/>
      </c>
      <c r="BU14" s="102" t="str">
        <f t="shared" si="52"/>
        <v/>
      </c>
      <c r="BW14" s="102" t="e">
        <f>IF(#REF!="","",IF(#REF!&lt;5,1,""))</f>
        <v>#REF!</v>
      </c>
      <c r="BX14" s="102" t="e">
        <f>IF(#REF!="","",IF(AND(#REF!&gt;4.99,#REF!&lt;6.99),1,""))</f>
        <v>#REF!</v>
      </c>
      <c r="BY14" s="102" t="e">
        <f>IF(#REF!="","",IF(AND(#REF!&gt;6.99,#REF!&lt;7.99),1,""))</f>
        <v>#REF!</v>
      </c>
      <c r="BZ14" s="102" t="e">
        <f>IF(#REF!="","",IF(AND(#REF!&gt;7.99,#REF!&lt;8.99),1,""))</f>
        <v>#REF!</v>
      </c>
      <c r="CA14" s="102" t="e">
        <f>IF(#REF!="","",IF(AND(#REF!&gt;8.99,#REF!&lt;9.99),1,""))</f>
        <v>#REF!</v>
      </c>
      <c r="CB14" s="102" t="e">
        <f>IF(#REF!="","",IF(AND(#REF!&gt;9.99,#REF!&lt;10.99),1,""))</f>
        <v>#REF!</v>
      </c>
      <c r="CC14" s="102" t="e">
        <f>IF(#REF!="","",IF(AND(#REF!&gt;10.99,#REF!&lt;11.99),1,""))</f>
        <v>#REF!</v>
      </c>
      <c r="CD14" s="102" t="e">
        <f>IF(#REF!="","",IF(AND(#REF!&gt;11.99,#REF!&lt;12.99),1,""))</f>
        <v>#REF!</v>
      </c>
      <c r="CE14" s="102" t="e">
        <f>IF(#REF!="","",IF(AND(#REF!&gt;12.99,#REF!&lt;14.99),1,""))</f>
        <v>#REF!</v>
      </c>
      <c r="CF14" s="102" t="e">
        <f>IF(#REF!="","",IF(#REF!&gt;14.99,1,""))</f>
        <v>#REF!</v>
      </c>
      <c r="CH14" s="102" t="str">
        <f t="shared" si="53"/>
        <v/>
      </c>
      <c r="CI14" s="102" t="str">
        <f t="shared" si="54"/>
        <v/>
      </c>
      <c r="CJ14" s="102" t="str">
        <f t="shared" si="55"/>
        <v/>
      </c>
      <c r="CK14" s="102" t="str">
        <f t="shared" si="56"/>
        <v/>
      </c>
      <c r="CL14" s="102" t="str">
        <f t="shared" si="57"/>
        <v/>
      </c>
      <c r="CM14" s="102" t="str">
        <f t="shared" si="58"/>
        <v/>
      </c>
      <c r="CN14" s="102" t="str">
        <f t="shared" si="59"/>
        <v/>
      </c>
      <c r="CO14" s="102" t="str">
        <f t="shared" si="60"/>
        <v/>
      </c>
      <c r="CP14" s="102" t="str">
        <f t="shared" si="61"/>
        <v/>
      </c>
      <c r="CQ14" s="102" t="str">
        <f t="shared" si="62"/>
        <v/>
      </c>
    </row>
    <row r="15" spans="2:105" ht="16.5" thickBot="1" x14ac:dyDescent="0.3">
      <c r="B15" s="67" t="str">
        <f>IF('EP1  E11-E12-E21'!B16="","",'EP1  E11-E12-E21'!B16)</f>
        <v/>
      </c>
      <c r="C15" s="67" t="str">
        <f>IF('EP1  E11-E12-E21'!C16="","",'EP1  E11-E12-E21'!C16)</f>
        <v/>
      </c>
      <c r="D15" s="153" t="str">
        <f>IF('EP1  E11-E12-E21'!M16="","",'EP1  E11-E12-E21'!M16)</f>
        <v/>
      </c>
      <c r="E15" s="153" t="str">
        <f>IF('EP1  E11-E12-E21'!N16="","",'EP1  E11-E12-E21'!N16)</f>
        <v/>
      </c>
      <c r="F15" s="153" t="str">
        <f>IF('EP1  E11-E12-E21'!O16="","",'EP1  E11-E12-E21'!O16)</f>
        <v/>
      </c>
      <c r="G15" s="98" t="str">
        <f>IF('E22'!E16="","",'E22'!E16)</f>
        <v/>
      </c>
      <c r="H15" s="98" t="str">
        <f>IF(' E31'!J16="","",' E31'!J16)</f>
        <v/>
      </c>
      <c r="I15" s="98" t="str">
        <f>IF('E32'!AB16="","",'E32'!AB16)</f>
        <v/>
      </c>
      <c r="K15" s="107" t="s">
        <v>69</v>
      </c>
      <c r="L15" s="140" t="str">
        <f>IF(SUM(Y$8:Y$44)=0,"",SUM(Y$8:Y$44))</f>
        <v/>
      </c>
      <c r="M15" s="140" t="str">
        <f>IF(SUM(AJ$8:AJ$44)=0,"",SUM(AJ$8:AJ$44))</f>
        <v/>
      </c>
      <c r="N15" s="140" t="str">
        <f>IF(SUM(AU$8:AU$44)=0,"",SUM(AU$8:AU$44))</f>
        <v/>
      </c>
      <c r="O15" s="140" t="str">
        <f>IF(SUM(BF$8:BF$44)=0,"",SUM(BF$8:BF$44))</f>
        <v/>
      </c>
      <c r="P15" s="140" t="str">
        <f>IF(SUM(BQ$8:BQ$44)=0,"",SUM(BQ$8:BQ$44))</f>
        <v/>
      </c>
      <c r="Q15" s="140" t="str">
        <f>IF(SUM(CM$8:CNE$44)=0,"",SUM(CM$8:CNE$44))</f>
        <v/>
      </c>
      <c r="S15" s="102" t="str">
        <f t="shared" si="2"/>
        <v/>
      </c>
      <c r="T15" s="102" t="str">
        <f t="shared" si="3"/>
        <v/>
      </c>
      <c r="U15" s="102" t="str">
        <f t="shared" si="4"/>
        <v/>
      </c>
      <c r="V15" s="102" t="str">
        <f t="shared" si="5"/>
        <v/>
      </c>
      <c r="W15" s="102" t="str">
        <f t="shared" si="6"/>
        <v/>
      </c>
      <c r="X15" s="102" t="str">
        <f t="shared" si="7"/>
        <v/>
      </c>
      <c r="Y15" s="102" t="str">
        <f t="shared" si="8"/>
        <v/>
      </c>
      <c r="Z15" s="102" t="str">
        <f t="shared" si="9"/>
        <v/>
      </c>
      <c r="AA15" s="102" t="str">
        <f t="shared" si="10"/>
        <v/>
      </c>
      <c r="AB15" s="102" t="str">
        <f t="shared" si="11"/>
        <v/>
      </c>
      <c r="AC15" s="102" t="str">
        <f t="shared" si="12"/>
        <v/>
      </c>
      <c r="AE15" s="102" t="str">
        <f t="shared" si="13"/>
        <v/>
      </c>
      <c r="AF15" s="102" t="str">
        <f t="shared" si="14"/>
        <v/>
      </c>
      <c r="AG15" s="102" t="str">
        <f t="shared" si="15"/>
        <v/>
      </c>
      <c r="AH15" s="102" t="str">
        <f t="shared" si="16"/>
        <v/>
      </c>
      <c r="AI15" s="102" t="str">
        <f t="shared" si="17"/>
        <v/>
      </c>
      <c r="AJ15" s="102" t="str">
        <f t="shared" si="18"/>
        <v/>
      </c>
      <c r="AK15" s="102" t="str">
        <f t="shared" si="19"/>
        <v/>
      </c>
      <c r="AL15" s="102" t="str">
        <f t="shared" si="20"/>
        <v/>
      </c>
      <c r="AM15" s="102" t="str">
        <f t="shared" si="21"/>
        <v/>
      </c>
      <c r="AN15" s="102" t="str">
        <f t="shared" si="22"/>
        <v/>
      </c>
      <c r="AP15" s="102" t="str">
        <f t="shared" si="23"/>
        <v/>
      </c>
      <c r="AQ15" s="102" t="str">
        <f t="shared" si="24"/>
        <v/>
      </c>
      <c r="AR15" s="102" t="str">
        <f t="shared" si="25"/>
        <v/>
      </c>
      <c r="AS15" s="102" t="str">
        <f t="shared" si="26"/>
        <v/>
      </c>
      <c r="AT15" s="102" t="str">
        <f t="shared" si="27"/>
        <v/>
      </c>
      <c r="AU15" s="102" t="str">
        <f t="shared" si="28"/>
        <v/>
      </c>
      <c r="AV15" s="102" t="str">
        <f t="shared" si="29"/>
        <v/>
      </c>
      <c r="AW15" s="102" t="str">
        <f t="shared" si="30"/>
        <v/>
      </c>
      <c r="AX15" s="102" t="str">
        <f t="shared" si="31"/>
        <v/>
      </c>
      <c r="AY15" s="102" t="str">
        <f t="shared" si="32"/>
        <v/>
      </c>
      <c r="BA15" s="102" t="str">
        <f t="shared" si="33"/>
        <v/>
      </c>
      <c r="BB15" s="102" t="str">
        <f t="shared" si="34"/>
        <v/>
      </c>
      <c r="BC15" s="102" t="str">
        <f t="shared" si="35"/>
        <v/>
      </c>
      <c r="BD15" s="102" t="str">
        <f t="shared" si="36"/>
        <v/>
      </c>
      <c r="BE15" s="102" t="str">
        <f t="shared" si="37"/>
        <v/>
      </c>
      <c r="BF15" s="102" t="str">
        <f t="shared" si="38"/>
        <v/>
      </c>
      <c r="BG15" s="102" t="str">
        <f t="shared" si="39"/>
        <v/>
      </c>
      <c r="BH15" s="102" t="str">
        <f t="shared" si="40"/>
        <v/>
      </c>
      <c r="BI15" s="102" t="str">
        <f t="shared" si="41"/>
        <v/>
      </c>
      <c r="BJ15" s="102" t="str">
        <f t="shared" si="42"/>
        <v/>
      </c>
      <c r="BL15" s="102" t="str">
        <f t="shared" si="43"/>
        <v/>
      </c>
      <c r="BM15" s="102" t="str">
        <f t="shared" si="44"/>
        <v/>
      </c>
      <c r="BN15" s="102" t="str">
        <f t="shared" si="45"/>
        <v/>
      </c>
      <c r="BO15" s="102" t="str">
        <f t="shared" si="46"/>
        <v/>
      </c>
      <c r="BP15" s="102" t="str">
        <f t="shared" si="47"/>
        <v/>
      </c>
      <c r="BQ15" s="102" t="str">
        <f t="shared" si="48"/>
        <v/>
      </c>
      <c r="BR15" s="102" t="str">
        <f t="shared" si="49"/>
        <v/>
      </c>
      <c r="BS15" s="102" t="str">
        <f t="shared" si="50"/>
        <v/>
      </c>
      <c r="BT15" s="102" t="str">
        <f t="shared" si="51"/>
        <v/>
      </c>
      <c r="BU15" s="102" t="str">
        <f t="shared" si="52"/>
        <v/>
      </c>
      <c r="BW15" s="102" t="e">
        <f>IF(#REF!="","",IF(#REF!&lt;5,1,""))</f>
        <v>#REF!</v>
      </c>
      <c r="BX15" s="102" t="e">
        <f>IF(#REF!="","",IF(AND(#REF!&gt;4.99,#REF!&lt;6.99),1,""))</f>
        <v>#REF!</v>
      </c>
      <c r="BY15" s="102" t="e">
        <f>IF(#REF!="","",IF(AND(#REF!&gt;6.99,#REF!&lt;7.99),1,""))</f>
        <v>#REF!</v>
      </c>
      <c r="BZ15" s="102" t="e">
        <f>IF(#REF!="","",IF(AND(#REF!&gt;7.99,#REF!&lt;8.99),1,""))</f>
        <v>#REF!</v>
      </c>
      <c r="CA15" s="102" t="e">
        <f>IF(#REF!="","",IF(AND(#REF!&gt;8.99,#REF!&lt;9.99),1,""))</f>
        <v>#REF!</v>
      </c>
      <c r="CB15" s="102" t="e">
        <f>IF(#REF!="","",IF(AND(#REF!&gt;9.99,#REF!&lt;10.99),1,""))</f>
        <v>#REF!</v>
      </c>
      <c r="CC15" s="102" t="e">
        <f>IF(#REF!="","",IF(AND(#REF!&gt;10.99,#REF!&lt;11.99),1,""))</f>
        <v>#REF!</v>
      </c>
      <c r="CD15" s="102" t="e">
        <f>IF(#REF!="","",IF(AND(#REF!&gt;11.99,#REF!&lt;12.99),1,""))</f>
        <v>#REF!</v>
      </c>
      <c r="CE15" s="102" t="e">
        <f>IF(#REF!="","",IF(AND(#REF!&gt;12.99,#REF!&lt;14.99),1,""))</f>
        <v>#REF!</v>
      </c>
      <c r="CF15" s="102" t="e">
        <f>IF(#REF!="","",IF(#REF!&gt;14.99,1,""))</f>
        <v>#REF!</v>
      </c>
      <c r="CH15" s="102" t="str">
        <f t="shared" si="53"/>
        <v/>
      </c>
      <c r="CI15" s="102" t="str">
        <f t="shared" si="54"/>
        <v/>
      </c>
      <c r="CJ15" s="102" t="str">
        <f t="shared" si="55"/>
        <v/>
      </c>
      <c r="CK15" s="102" t="str">
        <f t="shared" si="56"/>
        <v/>
      </c>
      <c r="CL15" s="102" t="str">
        <f t="shared" si="57"/>
        <v/>
      </c>
      <c r="CM15" s="102" t="str">
        <f t="shared" si="58"/>
        <v/>
      </c>
      <c r="CN15" s="102" t="str">
        <f t="shared" si="59"/>
        <v/>
      </c>
      <c r="CO15" s="102" t="str">
        <f t="shared" si="60"/>
        <v/>
      </c>
      <c r="CP15" s="102" t="str">
        <f t="shared" si="61"/>
        <v/>
      </c>
      <c r="CQ15" s="102" t="str">
        <f t="shared" si="62"/>
        <v/>
      </c>
    </row>
    <row r="16" spans="2:105" ht="16.5" thickBot="1" x14ac:dyDescent="0.3">
      <c r="B16" s="67" t="str">
        <f>IF('EP1  E11-E12-E21'!B17="","",'EP1  E11-E12-E21'!B17)</f>
        <v/>
      </c>
      <c r="C16" s="67" t="str">
        <f>IF('EP1  E11-E12-E21'!C17="","",'EP1  E11-E12-E21'!C17)</f>
        <v/>
      </c>
      <c r="D16" s="153" t="str">
        <f>IF('EP1  E11-E12-E21'!M17="","",'EP1  E11-E12-E21'!M17)</f>
        <v/>
      </c>
      <c r="E16" s="153" t="str">
        <f>IF('EP1  E11-E12-E21'!N17="","",'EP1  E11-E12-E21'!N17)</f>
        <v/>
      </c>
      <c r="F16" s="153" t="str">
        <f>IF('EP1  E11-E12-E21'!O17="","",'EP1  E11-E12-E21'!O17)</f>
        <v/>
      </c>
      <c r="G16" s="98" t="str">
        <f>IF('E22'!E17="","",'E22'!E17)</f>
        <v/>
      </c>
      <c r="H16" s="98" t="str">
        <f>IF(' E31'!J17="","",' E31'!J17)</f>
        <v/>
      </c>
      <c r="I16" s="98" t="str">
        <f>IF('E32'!AB17="","",'E32'!AB17)</f>
        <v/>
      </c>
      <c r="K16" s="107" t="s">
        <v>70</v>
      </c>
      <c r="L16" s="140" t="str">
        <f>IF(SUM(Z$8:Z$44)=0,"",SUM(Z$8:Z$44))</f>
        <v/>
      </c>
      <c r="M16" s="140" t="str">
        <f>IF(SUM(AK$8:AK$44)=0,"",SUM(AK$8:AK$44))</f>
        <v/>
      </c>
      <c r="N16" s="140" t="str">
        <f>IF(SUM(AV$8:AV$44)=0,"",SUM(AV$8:AV$44))</f>
        <v/>
      </c>
      <c r="O16" s="140" t="str">
        <f>IF(SUM(BG$8:BG$44)=0,"",SUM(BG$8:BG$44))</f>
        <v/>
      </c>
      <c r="P16" s="140" t="str">
        <f>IF(SUM(BR$8:BR$44)=0,"",SUM(BR$8:BR$44))</f>
        <v/>
      </c>
      <c r="Q16" s="140" t="str">
        <f>IF(SUM(CN$8:CN$44)=0,"",SUM(CN$8:CN$44))</f>
        <v/>
      </c>
      <c r="S16" s="102" t="str">
        <f t="shared" si="2"/>
        <v/>
      </c>
      <c r="T16" s="102" t="str">
        <f t="shared" si="3"/>
        <v/>
      </c>
      <c r="U16" s="102" t="str">
        <f t="shared" si="4"/>
        <v/>
      </c>
      <c r="V16" s="102" t="str">
        <f t="shared" si="5"/>
        <v/>
      </c>
      <c r="W16" s="102" t="str">
        <f t="shared" si="6"/>
        <v/>
      </c>
      <c r="X16" s="102" t="str">
        <f t="shared" si="7"/>
        <v/>
      </c>
      <c r="Y16" s="102" t="str">
        <f t="shared" si="8"/>
        <v/>
      </c>
      <c r="Z16" s="102" t="str">
        <f t="shared" si="9"/>
        <v/>
      </c>
      <c r="AA16" s="102" t="str">
        <f t="shared" si="10"/>
        <v/>
      </c>
      <c r="AB16" s="102" t="str">
        <f t="shared" si="11"/>
        <v/>
      </c>
      <c r="AC16" s="102" t="str">
        <f t="shared" si="12"/>
        <v/>
      </c>
      <c r="AE16" s="102" t="str">
        <f t="shared" si="13"/>
        <v/>
      </c>
      <c r="AF16" s="102" t="str">
        <f t="shared" si="14"/>
        <v/>
      </c>
      <c r="AG16" s="102" t="str">
        <f t="shared" si="15"/>
        <v/>
      </c>
      <c r="AH16" s="102" t="str">
        <f t="shared" si="16"/>
        <v/>
      </c>
      <c r="AI16" s="102" t="str">
        <f t="shared" si="17"/>
        <v/>
      </c>
      <c r="AJ16" s="102" t="str">
        <f t="shared" si="18"/>
        <v/>
      </c>
      <c r="AK16" s="102" t="str">
        <f t="shared" si="19"/>
        <v/>
      </c>
      <c r="AL16" s="102" t="str">
        <f t="shared" si="20"/>
        <v/>
      </c>
      <c r="AM16" s="102" t="str">
        <f t="shared" si="21"/>
        <v/>
      </c>
      <c r="AN16" s="102" t="str">
        <f t="shared" si="22"/>
        <v/>
      </c>
      <c r="AP16" s="102" t="str">
        <f t="shared" si="23"/>
        <v/>
      </c>
      <c r="AQ16" s="102" t="str">
        <f t="shared" si="24"/>
        <v/>
      </c>
      <c r="AR16" s="102" t="str">
        <f t="shared" si="25"/>
        <v/>
      </c>
      <c r="AS16" s="102" t="str">
        <f t="shared" si="26"/>
        <v/>
      </c>
      <c r="AT16" s="102" t="str">
        <f t="shared" si="27"/>
        <v/>
      </c>
      <c r="AU16" s="102" t="str">
        <f t="shared" si="28"/>
        <v/>
      </c>
      <c r="AV16" s="102" t="str">
        <f t="shared" si="29"/>
        <v/>
      </c>
      <c r="AW16" s="102" t="str">
        <f t="shared" si="30"/>
        <v/>
      </c>
      <c r="AX16" s="102" t="str">
        <f t="shared" si="31"/>
        <v/>
      </c>
      <c r="AY16" s="102" t="str">
        <f t="shared" si="32"/>
        <v/>
      </c>
      <c r="BA16" s="102" t="str">
        <f t="shared" si="33"/>
        <v/>
      </c>
      <c r="BB16" s="102" t="str">
        <f t="shared" si="34"/>
        <v/>
      </c>
      <c r="BC16" s="102" t="str">
        <f t="shared" si="35"/>
        <v/>
      </c>
      <c r="BD16" s="102" t="str">
        <f t="shared" si="36"/>
        <v/>
      </c>
      <c r="BE16" s="102" t="str">
        <f t="shared" si="37"/>
        <v/>
      </c>
      <c r="BF16" s="102" t="str">
        <f t="shared" si="38"/>
        <v/>
      </c>
      <c r="BG16" s="102" t="str">
        <f t="shared" si="39"/>
        <v/>
      </c>
      <c r="BH16" s="102" t="str">
        <f t="shared" si="40"/>
        <v/>
      </c>
      <c r="BI16" s="102" t="str">
        <f t="shared" si="41"/>
        <v/>
      </c>
      <c r="BJ16" s="102" t="str">
        <f t="shared" si="42"/>
        <v/>
      </c>
      <c r="BL16" s="102" t="str">
        <f t="shared" si="43"/>
        <v/>
      </c>
      <c r="BM16" s="102" t="str">
        <f t="shared" si="44"/>
        <v/>
      </c>
      <c r="BN16" s="102" t="str">
        <f t="shared" si="45"/>
        <v/>
      </c>
      <c r="BO16" s="102" t="str">
        <f t="shared" si="46"/>
        <v/>
      </c>
      <c r="BP16" s="102" t="str">
        <f t="shared" si="47"/>
        <v/>
      </c>
      <c r="BQ16" s="102" t="str">
        <f t="shared" si="48"/>
        <v/>
      </c>
      <c r="BR16" s="102" t="str">
        <f t="shared" si="49"/>
        <v/>
      </c>
      <c r="BS16" s="102" t="str">
        <f t="shared" si="50"/>
        <v/>
      </c>
      <c r="BT16" s="102" t="str">
        <f t="shared" si="51"/>
        <v/>
      </c>
      <c r="BU16" s="102" t="str">
        <f t="shared" si="52"/>
        <v/>
      </c>
      <c r="BW16" s="102" t="e">
        <f>IF(#REF!="","",IF(#REF!&lt;5,1,""))</f>
        <v>#REF!</v>
      </c>
      <c r="BX16" s="102" t="e">
        <f>IF(#REF!="","",IF(AND(#REF!&gt;4.99,#REF!&lt;6.99),1,""))</f>
        <v>#REF!</v>
      </c>
      <c r="BY16" s="102" t="e">
        <f>IF(#REF!="","",IF(AND(#REF!&gt;6.99,#REF!&lt;7.99),1,""))</f>
        <v>#REF!</v>
      </c>
      <c r="BZ16" s="102" t="e">
        <f>IF(#REF!="","",IF(AND(#REF!&gt;7.99,#REF!&lt;8.99),1,""))</f>
        <v>#REF!</v>
      </c>
      <c r="CA16" s="102" t="e">
        <f>IF(#REF!="","",IF(AND(#REF!&gt;8.99,#REF!&lt;9.99),1,""))</f>
        <v>#REF!</v>
      </c>
      <c r="CB16" s="102" t="e">
        <f>IF(#REF!="","",IF(AND(#REF!&gt;9.99,#REF!&lt;10.99),1,""))</f>
        <v>#REF!</v>
      </c>
      <c r="CC16" s="102" t="e">
        <f>IF(#REF!="","",IF(AND(#REF!&gt;10.99,#REF!&lt;11.99),1,""))</f>
        <v>#REF!</v>
      </c>
      <c r="CD16" s="102" t="e">
        <f>IF(#REF!="","",IF(AND(#REF!&gt;11.99,#REF!&lt;12.99),1,""))</f>
        <v>#REF!</v>
      </c>
      <c r="CE16" s="102" t="e">
        <f>IF(#REF!="","",IF(AND(#REF!&gt;12.99,#REF!&lt;14.99),1,""))</f>
        <v>#REF!</v>
      </c>
      <c r="CF16" s="102" t="e">
        <f>IF(#REF!="","",IF(#REF!&gt;14.99,1,""))</f>
        <v>#REF!</v>
      </c>
      <c r="CH16" s="102" t="str">
        <f t="shared" si="53"/>
        <v/>
      </c>
      <c r="CI16" s="102" t="str">
        <f t="shared" si="54"/>
        <v/>
      </c>
      <c r="CJ16" s="102" t="str">
        <f t="shared" si="55"/>
        <v/>
      </c>
      <c r="CK16" s="102" t="str">
        <f t="shared" si="56"/>
        <v/>
      </c>
      <c r="CL16" s="102" t="str">
        <f t="shared" si="57"/>
        <v/>
      </c>
      <c r="CM16" s="102" t="str">
        <f t="shared" si="58"/>
        <v/>
      </c>
      <c r="CN16" s="102" t="str">
        <f t="shared" si="59"/>
        <v/>
      </c>
      <c r="CO16" s="102" t="str">
        <f t="shared" si="60"/>
        <v/>
      </c>
      <c r="CP16" s="102" t="str">
        <f t="shared" si="61"/>
        <v/>
      </c>
      <c r="CQ16" s="102" t="str">
        <f t="shared" si="62"/>
        <v/>
      </c>
    </row>
    <row r="17" spans="2:95" ht="16.5" thickBot="1" x14ac:dyDescent="0.3">
      <c r="B17" s="67" t="str">
        <f>IF('EP1  E11-E12-E21'!B18="","",'EP1  E11-E12-E21'!B18)</f>
        <v/>
      </c>
      <c r="C17" s="67" t="str">
        <f>IF('EP1  E11-E12-E21'!C18="","",'EP1  E11-E12-E21'!C18)</f>
        <v/>
      </c>
      <c r="D17" s="153" t="str">
        <f>IF('EP1  E11-E12-E21'!M18="","",'EP1  E11-E12-E21'!M18)</f>
        <v/>
      </c>
      <c r="E17" s="153" t="str">
        <f>IF('EP1  E11-E12-E21'!N18="","",'EP1  E11-E12-E21'!N18)</f>
        <v/>
      </c>
      <c r="F17" s="153" t="str">
        <f>IF('EP1  E11-E12-E21'!O18="","",'EP1  E11-E12-E21'!O18)</f>
        <v/>
      </c>
      <c r="G17" s="98" t="str">
        <f>IF('E22'!E18="","",'E22'!E18)</f>
        <v/>
      </c>
      <c r="H17" s="98" t="str">
        <f>IF(' E31'!J18="","",' E31'!J18)</f>
        <v/>
      </c>
      <c r="I17" s="98" t="str">
        <f>IF('E32'!AB18="","",'E32'!AB18)</f>
        <v/>
      </c>
      <c r="K17" s="107" t="s">
        <v>71</v>
      </c>
      <c r="L17" s="140" t="str">
        <f>IF(SUM(AA$8:AA$44)=0,"",SUM(AA$8:AA$44))</f>
        <v/>
      </c>
      <c r="M17" s="140" t="str">
        <f>IF(SUM(AL$8:AL$44)=0,"",SUM(AL$8:AL$44))</f>
        <v/>
      </c>
      <c r="N17" s="140" t="str">
        <f>IF(SUM(AW$8:AW$44)=0,"",SUM(AW$8:AW$44))</f>
        <v/>
      </c>
      <c r="O17" s="140" t="str">
        <f>IF(SUM(BH$8:BH$44)=0,"",SUM(BH$8:BH$44))</f>
        <v/>
      </c>
      <c r="P17" s="140" t="str">
        <f>IF(SUM(BS$8:BS$44)=0,"",SUM(BS$8:BS$44))</f>
        <v/>
      </c>
      <c r="Q17" s="140" t="str">
        <f>IF(SUM(CO$8:CO$44)=0,"",SUM(CO$8:CO$44))</f>
        <v/>
      </c>
      <c r="S17" s="102" t="str">
        <f t="shared" si="2"/>
        <v/>
      </c>
      <c r="T17" s="102" t="str">
        <f t="shared" si="3"/>
        <v/>
      </c>
      <c r="U17" s="102" t="str">
        <f t="shared" si="4"/>
        <v/>
      </c>
      <c r="V17" s="102" t="str">
        <f t="shared" si="5"/>
        <v/>
      </c>
      <c r="W17" s="102" t="str">
        <f t="shared" si="6"/>
        <v/>
      </c>
      <c r="X17" s="102" t="str">
        <f t="shared" si="7"/>
        <v/>
      </c>
      <c r="Y17" s="102" t="str">
        <f t="shared" si="8"/>
        <v/>
      </c>
      <c r="Z17" s="102" t="str">
        <f t="shared" si="9"/>
        <v/>
      </c>
      <c r="AA17" s="102" t="str">
        <f t="shared" si="10"/>
        <v/>
      </c>
      <c r="AB17" s="102" t="str">
        <f t="shared" si="11"/>
        <v/>
      </c>
      <c r="AC17" s="102" t="str">
        <f t="shared" si="12"/>
        <v/>
      </c>
      <c r="AE17" s="102" t="str">
        <f t="shared" si="13"/>
        <v/>
      </c>
      <c r="AF17" s="102" t="str">
        <f t="shared" si="14"/>
        <v/>
      </c>
      <c r="AG17" s="102" t="str">
        <f t="shared" si="15"/>
        <v/>
      </c>
      <c r="AH17" s="102" t="str">
        <f t="shared" si="16"/>
        <v/>
      </c>
      <c r="AI17" s="102" t="str">
        <f t="shared" si="17"/>
        <v/>
      </c>
      <c r="AJ17" s="102" t="str">
        <f t="shared" si="18"/>
        <v/>
      </c>
      <c r="AK17" s="102" t="str">
        <f t="shared" si="19"/>
        <v/>
      </c>
      <c r="AL17" s="102" t="str">
        <f t="shared" si="20"/>
        <v/>
      </c>
      <c r="AM17" s="102" t="str">
        <f t="shared" si="21"/>
        <v/>
      </c>
      <c r="AN17" s="102" t="str">
        <f t="shared" si="22"/>
        <v/>
      </c>
      <c r="AP17" s="102" t="str">
        <f t="shared" si="23"/>
        <v/>
      </c>
      <c r="AQ17" s="102" t="str">
        <f t="shared" si="24"/>
        <v/>
      </c>
      <c r="AR17" s="102" t="str">
        <f t="shared" si="25"/>
        <v/>
      </c>
      <c r="AS17" s="102" t="str">
        <f t="shared" si="26"/>
        <v/>
      </c>
      <c r="AT17" s="102" t="str">
        <f t="shared" si="27"/>
        <v/>
      </c>
      <c r="AU17" s="102" t="str">
        <f t="shared" si="28"/>
        <v/>
      </c>
      <c r="AV17" s="102" t="str">
        <f t="shared" si="29"/>
        <v/>
      </c>
      <c r="AW17" s="102" t="str">
        <f t="shared" si="30"/>
        <v/>
      </c>
      <c r="AX17" s="102" t="str">
        <f t="shared" si="31"/>
        <v/>
      </c>
      <c r="AY17" s="102" t="str">
        <f t="shared" si="32"/>
        <v/>
      </c>
      <c r="BA17" s="102" t="str">
        <f t="shared" si="33"/>
        <v/>
      </c>
      <c r="BB17" s="102" t="str">
        <f t="shared" si="34"/>
        <v/>
      </c>
      <c r="BC17" s="102" t="str">
        <f t="shared" si="35"/>
        <v/>
      </c>
      <c r="BD17" s="102" t="str">
        <f t="shared" si="36"/>
        <v/>
      </c>
      <c r="BE17" s="102" t="str">
        <f t="shared" si="37"/>
        <v/>
      </c>
      <c r="BF17" s="102" t="str">
        <f t="shared" si="38"/>
        <v/>
      </c>
      <c r="BG17" s="102" t="str">
        <f t="shared" si="39"/>
        <v/>
      </c>
      <c r="BH17" s="102" t="str">
        <f t="shared" si="40"/>
        <v/>
      </c>
      <c r="BI17" s="102" t="str">
        <f t="shared" si="41"/>
        <v/>
      </c>
      <c r="BJ17" s="102" t="str">
        <f t="shared" si="42"/>
        <v/>
      </c>
      <c r="BL17" s="102" t="str">
        <f t="shared" si="43"/>
        <v/>
      </c>
      <c r="BM17" s="102" t="str">
        <f t="shared" si="44"/>
        <v/>
      </c>
      <c r="BN17" s="102" t="str">
        <f t="shared" si="45"/>
        <v/>
      </c>
      <c r="BO17" s="102" t="str">
        <f t="shared" si="46"/>
        <v/>
      </c>
      <c r="BP17" s="102" t="str">
        <f t="shared" si="47"/>
        <v/>
      </c>
      <c r="BQ17" s="102" t="str">
        <f t="shared" si="48"/>
        <v/>
      </c>
      <c r="BR17" s="102" t="str">
        <f t="shared" si="49"/>
        <v/>
      </c>
      <c r="BS17" s="102" t="str">
        <f t="shared" si="50"/>
        <v/>
      </c>
      <c r="BT17" s="102" t="str">
        <f t="shared" si="51"/>
        <v/>
      </c>
      <c r="BU17" s="102" t="str">
        <f t="shared" si="52"/>
        <v/>
      </c>
      <c r="BW17" s="102" t="e">
        <f>IF(#REF!="","",IF(#REF!&lt;5,1,""))</f>
        <v>#REF!</v>
      </c>
      <c r="BX17" s="102" t="e">
        <f>IF(#REF!="","",IF(AND(#REF!&gt;4.99,#REF!&lt;6.99),1,""))</f>
        <v>#REF!</v>
      </c>
      <c r="BY17" s="102" t="e">
        <f>IF(#REF!="","",IF(AND(#REF!&gt;6.99,#REF!&lt;7.99),1,""))</f>
        <v>#REF!</v>
      </c>
      <c r="BZ17" s="102" t="e">
        <f>IF(#REF!="","",IF(AND(#REF!&gt;7.99,#REF!&lt;8.99),1,""))</f>
        <v>#REF!</v>
      </c>
      <c r="CA17" s="102" t="e">
        <f>IF(#REF!="","",IF(AND(#REF!&gt;8.99,#REF!&lt;9.99),1,""))</f>
        <v>#REF!</v>
      </c>
      <c r="CB17" s="102" t="e">
        <f>IF(#REF!="","",IF(AND(#REF!&gt;9.99,#REF!&lt;10.99),1,""))</f>
        <v>#REF!</v>
      </c>
      <c r="CC17" s="102" t="e">
        <f>IF(#REF!="","",IF(AND(#REF!&gt;10.99,#REF!&lt;11.99),1,""))</f>
        <v>#REF!</v>
      </c>
      <c r="CD17" s="102" t="e">
        <f>IF(#REF!="","",IF(AND(#REF!&gt;11.99,#REF!&lt;12.99),1,""))</f>
        <v>#REF!</v>
      </c>
      <c r="CE17" s="102" t="e">
        <f>IF(#REF!="","",IF(AND(#REF!&gt;12.99,#REF!&lt;14.99),1,""))</f>
        <v>#REF!</v>
      </c>
      <c r="CF17" s="102" t="e">
        <f>IF(#REF!="","",IF(#REF!&gt;14.99,1,""))</f>
        <v>#REF!</v>
      </c>
      <c r="CH17" s="102" t="str">
        <f t="shared" si="53"/>
        <v/>
      </c>
      <c r="CI17" s="102" t="str">
        <f t="shared" si="54"/>
        <v/>
      </c>
      <c r="CJ17" s="102" t="str">
        <f t="shared" si="55"/>
        <v/>
      </c>
      <c r="CK17" s="102" t="str">
        <f t="shared" si="56"/>
        <v/>
      </c>
      <c r="CL17" s="102" t="str">
        <f t="shared" si="57"/>
        <v/>
      </c>
      <c r="CM17" s="102" t="str">
        <f t="shared" si="58"/>
        <v/>
      </c>
      <c r="CN17" s="102" t="str">
        <f t="shared" si="59"/>
        <v/>
      </c>
      <c r="CO17" s="102" t="str">
        <f t="shared" si="60"/>
        <v/>
      </c>
      <c r="CP17" s="102" t="str">
        <f t="shared" si="61"/>
        <v/>
      </c>
      <c r="CQ17" s="102" t="str">
        <f t="shared" si="62"/>
        <v/>
      </c>
    </row>
    <row r="18" spans="2:95" ht="16.5" thickBot="1" x14ac:dyDescent="0.3">
      <c r="B18" s="67" t="str">
        <f>IF('EP1  E11-E12-E21'!B19="","",'EP1  E11-E12-E21'!B19)</f>
        <v/>
      </c>
      <c r="C18" s="67" t="str">
        <f>IF('EP1  E11-E12-E21'!C19="","",'EP1  E11-E12-E21'!C19)</f>
        <v/>
      </c>
      <c r="D18" s="153" t="str">
        <f>IF('EP1  E11-E12-E21'!M19="","",'EP1  E11-E12-E21'!M19)</f>
        <v/>
      </c>
      <c r="E18" s="153" t="str">
        <f>IF('EP1  E11-E12-E21'!N19="","",'EP1  E11-E12-E21'!N19)</f>
        <v/>
      </c>
      <c r="F18" s="153" t="str">
        <f>IF('EP1  E11-E12-E21'!O19="","",'EP1  E11-E12-E21'!O19)</f>
        <v/>
      </c>
      <c r="G18" s="98" t="str">
        <f>IF('E22'!E19="","",'E22'!E19)</f>
        <v/>
      </c>
      <c r="H18" s="98" t="str">
        <f>IF(' E31'!J19="","",' E31'!J19)</f>
        <v/>
      </c>
      <c r="I18" s="98" t="str">
        <f>IF('E32'!AB19="","",'E32'!AB19)</f>
        <v/>
      </c>
      <c r="K18" s="141" t="s">
        <v>72</v>
      </c>
      <c r="L18" s="140" t="str">
        <f>IF(SUM(AB$8:AB$44)=0,"",SUM(AB$8:AB$44))</f>
        <v/>
      </c>
      <c r="M18" s="140" t="str">
        <f>IF(SUM(AM$8:AM$44)=0,"",SUM(AM$8:AM$44))</f>
        <v/>
      </c>
      <c r="N18" s="140" t="str">
        <f>IF(SUM(AX$8:AX$44)=0,"",SUM(AX$8:AX$44))</f>
        <v/>
      </c>
      <c r="O18" s="140" t="str">
        <f>IF(SUM(BI$8:BI$44)=0,"",SUM(BI$8:BI$44))</f>
        <v/>
      </c>
      <c r="P18" s="140" t="str">
        <f>IF(SUM(BT$8:BT$44)=0,"",SUM(BT$8:BT$44))</f>
        <v/>
      </c>
      <c r="Q18" s="140" t="str">
        <f>IF(SUM(CP$8:CP$44)=0,"",SUM(CP$8:CP$44))</f>
        <v/>
      </c>
      <c r="S18" s="102" t="str">
        <f t="shared" si="2"/>
        <v/>
      </c>
      <c r="T18" s="102" t="str">
        <f t="shared" si="3"/>
        <v/>
      </c>
      <c r="U18" s="102" t="str">
        <f t="shared" si="4"/>
        <v/>
      </c>
      <c r="V18" s="102" t="str">
        <f t="shared" si="5"/>
        <v/>
      </c>
      <c r="W18" s="102" t="str">
        <f t="shared" si="6"/>
        <v/>
      </c>
      <c r="X18" s="102" t="str">
        <f t="shared" si="7"/>
        <v/>
      </c>
      <c r="Y18" s="102" t="str">
        <f t="shared" si="8"/>
        <v/>
      </c>
      <c r="Z18" s="102" t="str">
        <f t="shared" si="9"/>
        <v/>
      </c>
      <c r="AA18" s="102" t="str">
        <f t="shared" si="10"/>
        <v/>
      </c>
      <c r="AB18" s="102" t="str">
        <f t="shared" si="11"/>
        <v/>
      </c>
      <c r="AC18" s="102" t="str">
        <f t="shared" si="12"/>
        <v/>
      </c>
      <c r="AE18" s="102" t="str">
        <f t="shared" si="13"/>
        <v/>
      </c>
      <c r="AF18" s="102" t="str">
        <f t="shared" si="14"/>
        <v/>
      </c>
      <c r="AG18" s="102" t="str">
        <f t="shared" si="15"/>
        <v/>
      </c>
      <c r="AH18" s="102" t="str">
        <f t="shared" si="16"/>
        <v/>
      </c>
      <c r="AI18" s="102" t="str">
        <f t="shared" si="17"/>
        <v/>
      </c>
      <c r="AJ18" s="102" t="str">
        <f t="shared" si="18"/>
        <v/>
      </c>
      <c r="AK18" s="102" t="str">
        <f t="shared" si="19"/>
        <v/>
      </c>
      <c r="AL18" s="102" t="str">
        <f t="shared" si="20"/>
        <v/>
      </c>
      <c r="AM18" s="102" t="str">
        <f t="shared" si="21"/>
        <v/>
      </c>
      <c r="AN18" s="102" t="str">
        <f t="shared" si="22"/>
        <v/>
      </c>
      <c r="AP18" s="102" t="str">
        <f t="shared" si="23"/>
        <v/>
      </c>
      <c r="AQ18" s="102" t="str">
        <f t="shared" si="24"/>
        <v/>
      </c>
      <c r="AR18" s="102" t="str">
        <f t="shared" si="25"/>
        <v/>
      </c>
      <c r="AS18" s="102" t="str">
        <f t="shared" si="26"/>
        <v/>
      </c>
      <c r="AT18" s="102" t="str">
        <f t="shared" si="27"/>
        <v/>
      </c>
      <c r="AU18" s="102" t="str">
        <f t="shared" si="28"/>
        <v/>
      </c>
      <c r="AV18" s="102" t="str">
        <f t="shared" si="29"/>
        <v/>
      </c>
      <c r="AW18" s="102" t="str">
        <f t="shared" si="30"/>
        <v/>
      </c>
      <c r="AX18" s="102" t="str">
        <f t="shared" si="31"/>
        <v/>
      </c>
      <c r="AY18" s="102" t="str">
        <f t="shared" si="32"/>
        <v/>
      </c>
      <c r="BA18" s="102" t="str">
        <f t="shared" si="33"/>
        <v/>
      </c>
      <c r="BB18" s="102" t="str">
        <f t="shared" si="34"/>
        <v/>
      </c>
      <c r="BC18" s="102" t="str">
        <f t="shared" si="35"/>
        <v/>
      </c>
      <c r="BD18" s="102" t="str">
        <f t="shared" si="36"/>
        <v/>
      </c>
      <c r="BE18" s="102" t="str">
        <f t="shared" si="37"/>
        <v/>
      </c>
      <c r="BF18" s="102" t="str">
        <f t="shared" si="38"/>
        <v/>
      </c>
      <c r="BG18" s="102" t="str">
        <f t="shared" si="39"/>
        <v/>
      </c>
      <c r="BH18" s="102" t="str">
        <f t="shared" si="40"/>
        <v/>
      </c>
      <c r="BI18" s="102" t="str">
        <f t="shared" si="41"/>
        <v/>
      </c>
      <c r="BJ18" s="102" t="str">
        <f t="shared" si="42"/>
        <v/>
      </c>
      <c r="BL18" s="102" t="str">
        <f t="shared" si="43"/>
        <v/>
      </c>
      <c r="BM18" s="102" t="str">
        <f t="shared" si="44"/>
        <v/>
      </c>
      <c r="BN18" s="102" t="str">
        <f t="shared" si="45"/>
        <v/>
      </c>
      <c r="BO18" s="102" t="str">
        <f t="shared" si="46"/>
        <v/>
      </c>
      <c r="BP18" s="102" t="str">
        <f t="shared" si="47"/>
        <v/>
      </c>
      <c r="BQ18" s="102" t="str">
        <f t="shared" si="48"/>
        <v/>
      </c>
      <c r="BR18" s="102" t="str">
        <f t="shared" si="49"/>
        <v/>
      </c>
      <c r="BS18" s="102" t="str">
        <f t="shared" si="50"/>
        <v/>
      </c>
      <c r="BT18" s="102" t="str">
        <f t="shared" si="51"/>
        <v/>
      </c>
      <c r="BU18" s="102" t="str">
        <f t="shared" si="52"/>
        <v/>
      </c>
      <c r="BW18" s="102" t="e">
        <f>IF(#REF!="","",IF(#REF!&lt;5,1,""))</f>
        <v>#REF!</v>
      </c>
      <c r="BX18" s="102" t="e">
        <f>IF(#REF!="","",IF(AND(#REF!&gt;4.99,#REF!&lt;6.99),1,""))</f>
        <v>#REF!</v>
      </c>
      <c r="BY18" s="102" t="e">
        <f>IF(#REF!="","",IF(AND(#REF!&gt;6.99,#REF!&lt;7.99),1,""))</f>
        <v>#REF!</v>
      </c>
      <c r="BZ18" s="102" t="e">
        <f>IF(#REF!="","",IF(AND(#REF!&gt;7.99,#REF!&lt;8.99),1,""))</f>
        <v>#REF!</v>
      </c>
      <c r="CA18" s="102" t="e">
        <f>IF(#REF!="","",IF(AND(#REF!&gt;8.99,#REF!&lt;9.99),1,""))</f>
        <v>#REF!</v>
      </c>
      <c r="CB18" s="102" t="e">
        <f>IF(#REF!="","",IF(AND(#REF!&gt;9.99,#REF!&lt;10.99),1,""))</f>
        <v>#REF!</v>
      </c>
      <c r="CC18" s="102" t="e">
        <f>IF(#REF!="","",IF(AND(#REF!&gt;10.99,#REF!&lt;11.99),1,""))</f>
        <v>#REF!</v>
      </c>
      <c r="CD18" s="102" t="e">
        <f>IF(#REF!="","",IF(AND(#REF!&gt;11.99,#REF!&lt;12.99),1,""))</f>
        <v>#REF!</v>
      </c>
      <c r="CE18" s="102" t="e">
        <f>IF(#REF!="","",IF(AND(#REF!&gt;12.99,#REF!&lt;14.99),1,""))</f>
        <v>#REF!</v>
      </c>
      <c r="CF18" s="102" t="e">
        <f>IF(#REF!="","",IF(#REF!&gt;14.99,1,""))</f>
        <v>#REF!</v>
      </c>
      <c r="CH18" s="102" t="str">
        <f t="shared" si="53"/>
        <v/>
      </c>
      <c r="CI18" s="102" t="str">
        <f t="shared" si="54"/>
        <v/>
      </c>
      <c r="CJ18" s="102" t="str">
        <f t="shared" si="55"/>
        <v/>
      </c>
      <c r="CK18" s="102" t="str">
        <f t="shared" si="56"/>
        <v/>
      </c>
      <c r="CL18" s="102" t="str">
        <f t="shared" si="57"/>
        <v/>
      </c>
      <c r="CM18" s="102" t="str">
        <f t="shared" si="58"/>
        <v/>
      </c>
      <c r="CN18" s="102" t="str">
        <f t="shared" si="59"/>
        <v/>
      </c>
      <c r="CO18" s="102" t="str">
        <f t="shared" si="60"/>
        <v/>
      </c>
      <c r="CP18" s="102" t="str">
        <f t="shared" si="61"/>
        <v/>
      </c>
      <c r="CQ18" s="102" t="str">
        <f t="shared" si="62"/>
        <v/>
      </c>
    </row>
    <row r="19" spans="2:95" ht="16.5" thickBot="1" x14ac:dyDescent="0.3">
      <c r="B19" s="67" t="str">
        <f>IF('EP1  E11-E12-E21'!B20="","",'EP1  E11-E12-E21'!B20)</f>
        <v/>
      </c>
      <c r="C19" s="67" t="str">
        <f>IF('EP1  E11-E12-E21'!C20="","",'EP1  E11-E12-E21'!C20)</f>
        <v/>
      </c>
      <c r="D19" s="153" t="str">
        <f>IF('EP1  E11-E12-E21'!M20="","",'EP1  E11-E12-E21'!M20)</f>
        <v/>
      </c>
      <c r="E19" s="153" t="str">
        <f>IF('EP1  E11-E12-E21'!N20="","",'EP1  E11-E12-E21'!N20)</f>
        <v/>
      </c>
      <c r="F19" s="153" t="str">
        <f>IF('EP1  E11-E12-E21'!O20="","",'EP1  E11-E12-E21'!O20)</f>
        <v/>
      </c>
      <c r="G19" s="98" t="str">
        <f>IF('E22'!E20="","",'E22'!E20)</f>
        <v/>
      </c>
      <c r="H19" s="98" t="str">
        <f>IF(' E31'!J20="","",' E31'!J20)</f>
        <v/>
      </c>
      <c r="I19" s="98" t="str">
        <f>IF('E32'!AB20="","",'E32'!AB20)</f>
        <v/>
      </c>
      <c r="K19" s="141" t="s">
        <v>73</v>
      </c>
      <c r="L19" s="140" t="str">
        <f>IF(SUM(AC$8:AC$44)=0,"",SUM(AC$8:AC$44))</f>
        <v/>
      </c>
      <c r="M19" s="140" t="str">
        <f>IF(SUM(AN$8:AN$44)=0,"",SUM(AN$8:AN$44))</f>
        <v/>
      </c>
      <c r="N19" s="140" t="str">
        <f>IF(SUM(AY$8:AY$44)=0,"",SUM(AY$8:AY$44))</f>
        <v/>
      </c>
      <c r="O19" s="140" t="str">
        <f>IF(SUM(BJ$8:BJ$44)=0,"",SUM(BJ$8:BJ$44))</f>
        <v/>
      </c>
      <c r="P19" s="140" t="str">
        <f>IF(SUM(BU$8:BU$44)=0,"",SUM(BU$8:BU$44))</f>
        <v/>
      </c>
      <c r="Q19" s="140" t="str">
        <f>IF(SUM(CQ$8:CQ$44)=0,"",SUM(CQ$8:CQ$44))</f>
        <v/>
      </c>
      <c r="S19" s="102" t="str">
        <f t="shared" si="2"/>
        <v/>
      </c>
      <c r="T19" s="102" t="str">
        <f t="shared" si="3"/>
        <v/>
      </c>
      <c r="U19" s="102" t="str">
        <f t="shared" si="4"/>
        <v/>
      </c>
      <c r="V19" s="102" t="str">
        <f t="shared" si="5"/>
        <v/>
      </c>
      <c r="W19" s="102" t="str">
        <f t="shared" si="6"/>
        <v/>
      </c>
      <c r="X19" s="102" t="str">
        <f t="shared" si="7"/>
        <v/>
      </c>
      <c r="Y19" s="102" t="str">
        <f t="shared" si="8"/>
        <v/>
      </c>
      <c r="Z19" s="102" t="str">
        <f t="shared" si="9"/>
        <v/>
      </c>
      <c r="AA19" s="102" t="str">
        <f t="shared" si="10"/>
        <v/>
      </c>
      <c r="AB19" s="102" t="str">
        <f t="shared" si="11"/>
        <v/>
      </c>
      <c r="AC19" s="102" t="str">
        <f t="shared" si="12"/>
        <v/>
      </c>
      <c r="AE19" s="102" t="str">
        <f t="shared" si="13"/>
        <v/>
      </c>
      <c r="AF19" s="102" t="str">
        <f t="shared" si="14"/>
        <v/>
      </c>
      <c r="AG19" s="102" t="str">
        <f t="shared" si="15"/>
        <v/>
      </c>
      <c r="AH19" s="102" t="str">
        <f t="shared" si="16"/>
        <v/>
      </c>
      <c r="AI19" s="102" t="str">
        <f t="shared" si="17"/>
        <v/>
      </c>
      <c r="AJ19" s="102" t="str">
        <f t="shared" si="18"/>
        <v/>
      </c>
      <c r="AK19" s="102" t="str">
        <f t="shared" si="19"/>
        <v/>
      </c>
      <c r="AL19" s="102" t="str">
        <f t="shared" si="20"/>
        <v/>
      </c>
      <c r="AM19" s="102" t="str">
        <f t="shared" si="21"/>
        <v/>
      </c>
      <c r="AN19" s="102" t="str">
        <f t="shared" si="22"/>
        <v/>
      </c>
      <c r="AP19" s="102" t="str">
        <f t="shared" si="23"/>
        <v/>
      </c>
      <c r="AQ19" s="102" t="str">
        <f t="shared" si="24"/>
        <v/>
      </c>
      <c r="AR19" s="102" t="str">
        <f t="shared" si="25"/>
        <v/>
      </c>
      <c r="AS19" s="102" t="str">
        <f t="shared" si="26"/>
        <v/>
      </c>
      <c r="AT19" s="102" t="str">
        <f t="shared" si="27"/>
        <v/>
      </c>
      <c r="AU19" s="102" t="str">
        <f t="shared" si="28"/>
        <v/>
      </c>
      <c r="AV19" s="102" t="str">
        <f t="shared" si="29"/>
        <v/>
      </c>
      <c r="AW19" s="102" t="str">
        <f t="shared" si="30"/>
        <v/>
      </c>
      <c r="AX19" s="102" t="str">
        <f t="shared" si="31"/>
        <v/>
      </c>
      <c r="AY19" s="102" t="str">
        <f t="shared" si="32"/>
        <v/>
      </c>
      <c r="BA19" s="102" t="str">
        <f t="shared" si="33"/>
        <v/>
      </c>
      <c r="BB19" s="102" t="str">
        <f t="shared" si="34"/>
        <v/>
      </c>
      <c r="BC19" s="102" t="str">
        <f t="shared" si="35"/>
        <v/>
      </c>
      <c r="BD19" s="102" t="str">
        <f t="shared" si="36"/>
        <v/>
      </c>
      <c r="BE19" s="102" t="str">
        <f t="shared" si="37"/>
        <v/>
      </c>
      <c r="BF19" s="102" t="str">
        <f t="shared" si="38"/>
        <v/>
      </c>
      <c r="BG19" s="102" t="str">
        <f t="shared" si="39"/>
        <v/>
      </c>
      <c r="BH19" s="102" t="str">
        <f t="shared" si="40"/>
        <v/>
      </c>
      <c r="BI19" s="102" t="str">
        <f t="shared" si="41"/>
        <v/>
      </c>
      <c r="BJ19" s="102" t="str">
        <f t="shared" si="42"/>
        <v/>
      </c>
      <c r="BL19" s="102" t="str">
        <f t="shared" si="43"/>
        <v/>
      </c>
      <c r="BM19" s="102" t="str">
        <f t="shared" si="44"/>
        <v/>
      </c>
      <c r="BN19" s="102" t="str">
        <f t="shared" si="45"/>
        <v/>
      </c>
      <c r="BO19" s="102" t="str">
        <f t="shared" si="46"/>
        <v/>
      </c>
      <c r="BP19" s="102" t="str">
        <f t="shared" si="47"/>
        <v/>
      </c>
      <c r="BQ19" s="102" t="str">
        <f t="shared" si="48"/>
        <v/>
      </c>
      <c r="BR19" s="102" t="str">
        <f t="shared" si="49"/>
        <v/>
      </c>
      <c r="BS19" s="102" t="str">
        <f t="shared" si="50"/>
        <v/>
      </c>
      <c r="BT19" s="102" t="str">
        <f t="shared" si="51"/>
        <v/>
      </c>
      <c r="BU19" s="102" t="str">
        <f t="shared" si="52"/>
        <v/>
      </c>
      <c r="BW19" s="102" t="e">
        <f>IF(#REF!="","",IF(#REF!&lt;5,1,""))</f>
        <v>#REF!</v>
      </c>
      <c r="BX19" s="102" t="e">
        <f>IF(#REF!="","",IF(AND(#REF!&gt;4.99,#REF!&lt;6.99),1,""))</f>
        <v>#REF!</v>
      </c>
      <c r="BY19" s="102" t="e">
        <f>IF(#REF!="","",IF(AND(#REF!&gt;6.99,#REF!&lt;7.99),1,""))</f>
        <v>#REF!</v>
      </c>
      <c r="BZ19" s="102" t="e">
        <f>IF(#REF!="","",IF(AND(#REF!&gt;7.99,#REF!&lt;8.99),1,""))</f>
        <v>#REF!</v>
      </c>
      <c r="CA19" s="102" t="e">
        <f>IF(#REF!="","",IF(AND(#REF!&gt;8.99,#REF!&lt;9.99),1,""))</f>
        <v>#REF!</v>
      </c>
      <c r="CB19" s="102" t="e">
        <f>IF(#REF!="","",IF(AND(#REF!&gt;9.99,#REF!&lt;10.99),1,""))</f>
        <v>#REF!</v>
      </c>
      <c r="CC19" s="102" t="e">
        <f>IF(#REF!="","",IF(AND(#REF!&gt;10.99,#REF!&lt;11.99),1,""))</f>
        <v>#REF!</v>
      </c>
      <c r="CD19" s="102" t="e">
        <f>IF(#REF!="","",IF(AND(#REF!&gt;11.99,#REF!&lt;12.99),1,""))</f>
        <v>#REF!</v>
      </c>
      <c r="CE19" s="102" t="e">
        <f>IF(#REF!="","",IF(AND(#REF!&gt;12.99,#REF!&lt;14.99),1,""))</f>
        <v>#REF!</v>
      </c>
      <c r="CF19" s="102" t="e">
        <f>IF(#REF!="","",IF(#REF!&gt;14.99,1,""))</f>
        <v>#REF!</v>
      </c>
      <c r="CH19" s="102" t="str">
        <f t="shared" si="53"/>
        <v/>
      </c>
      <c r="CI19" s="102" t="str">
        <f t="shared" si="54"/>
        <v/>
      </c>
      <c r="CJ19" s="102" t="str">
        <f t="shared" si="55"/>
        <v/>
      </c>
      <c r="CK19" s="102" t="str">
        <f t="shared" si="56"/>
        <v/>
      </c>
      <c r="CL19" s="102" t="str">
        <f t="shared" si="57"/>
        <v/>
      </c>
      <c r="CM19" s="102" t="str">
        <f t="shared" si="58"/>
        <v/>
      </c>
      <c r="CN19" s="102" t="str">
        <f t="shared" si="59"/>
        <v/>
      </c>
      <c r="CO19" s="102" t="str">
        <f t="shared" si="60"/>
        <v/>
      </c>
      <c r="CP19" s="102" t="str">
        <f t="shared" si="61"/>
        <v/>
      </c>
      <c r="CQ19" s="102" t="str">
        <f t="shared" si="62"/>
        <v/>
      </c>
    </row>
    <row r="20" spans="2:95" ht="15.75" thickBot="1" x14ac:dyDescent="0.3">
      <c r="B20" s="67" t="str">
        <f>IF('EP1  E11-E12-E21'!B21="","",'EP1  E11-E12-E21'!B21)</f>
        <v/>
      </c>
      <c r="C20" s="67" t="str">
        <f>IF('EP1  E11-E12-E21'!C21="","",'EP1  E11-E12-E21'!C21)</f>
        <v/>
      </c>
      <c r="D20" s="153" t="str">
        <f>IF('EP1  E11-E12-E21'!M21="","",'EP1  E11-E12-E21'!M21)</f>
        <v/>
      </c>
      <c r="E20" s="153" t="str">
        <f>IF('EP1  E11-E12-E21'!N21="","",'EP1  E11-E12-E21'!N21)</f>
        <v/>
      </c>
      <c r="F20" s="153" t="str">
        <f>IF('EP1  E11-E12-E21'!O21="","",'EP1  E11-E12-E21'!O21)</f>
        <v/>
      </c>
      <c r="G20" s="98" t="str">
        <f>IF('E22'!E21="","",'E22'!E21)</f>
        <v/>
      </c>
      <c r="H20" s="98" t="str">
        <f>IF(' E31'!J21="","",' E31'!J21)</f>
        <v/>
      </c>
      <c r="I20" s="98" t="str">
        <f>IF('E32'!AB21="","",'E32'!AB21)</f>
        <v/>
      </c>
      <c r="K20" s="149"/>
      <c r="L20" s="150"/>
      <c r="M20" s="150"/>
      <c r="N20" s="151"/>
      <c r="O20" s="151"/>
      <c r="P20" s="151"/>
      <c r="Q20" s="152"/>
      <c r="S20" s="102" t="str">
        <f t="shared" si="2"/>
        <v/>
      </c>
      <c r="T20" s="102" t="str">
        <f t="shared" si="3"/>
        <v/>
      </c>
      <c r="U20" s="102" t="str">
        <f t="shared" si="4"/>
        <v/>
      </c>
      <c r="V20" s="102" t="str">
        <f t="shared" si="5"/>
        <v/>
      </c>
      <c r="W20" s="102" t="str">
        <f t="shared" si="6"/>
        <v/>
      </c>
      <c r="X20" s="102" t="str">
        <f t="shared" si="7"/>
        <v/>
      </c>
      <c r="Y20" s="102" t="str">
        <f t="shared" si="8"/>
        <v/>
      </c>
      <c r="Z20" s="102" t="str">
        <f t="shared" si="9"/>
        <v/>
      </c>
      <c r="AA20" s="102" t="str">
        <f t="shared" si="10"/>
        <v/>
      </c>
      <c r="AB20" s="102" t="str">
        <f t="shared" si="11"/>
        <v/>
      </c>
      <c r="AC20" s="102" t="str">
        <f t="shared" si="12"/>
        <v/>
      </c>
      <c r="AE20" s="102" t="str">
        <f t="shared" si="13"/>
        <v/>
      </c>
      <c r="AF20" s="102" t="str">
        <f t="shared" si="14"/>
        <v/>
      </c>
      <c r="AG20" s="102" t="str">
        <f t="shared" si="15"/>
        <v/>
      </c>
      <c r="AH20" s="102" t="str">
        <f t="shared" si="16"/>
        <v/>
      </c>
      <c r="AI20" s="102" t="str">
        <f t="shared" si="17"/>
        <v/>
      </c>
      <c r="AJ20" s="102" t="str">
        <f t="shared" si="18"/>
        <v/>
      </c>
      <c r="AK20" s="102" t="str">
        <f t="shared" si="19"/>
        <v/>
      </c>
      <c r="AL20" s="102" t="str">
        <f t="shared" si="20"/>
        <v/>
      </c>
      <c r="AM20" s="102" t="str">
        <f t="shared" si="21"/>
        <v/>
      </c>
      <c r="AN20" s="102" t="str">
        <f t="shared" si="22"/>
        <v/>
      </c>
      <c r="AP20" s="102" t="str">
        <f t="shared" si="23"/>
        <v/>
      </c>
      <c r="AQ20" s="102" t="str">
        <f t="shared" si="24"/>
        <v/>
      </c>
      <c r="AR20" s="102" t="str">
        <f t="shared" si="25"/>
        <v/>
      </c>
      <c r="AS20" s="102" t="str">
        <f t="shared" si="26"/>
        <v/>
      </c>
      <c r="AT20" s="102" t="str">
        <f t="shared" si="27"/>
        <v/>
      </c>
      <c r="AU20" s="102" t="str">
        <f t="shared" si="28"/>
        <v/>
      </c>
      <c r="AV20" s="102" t="str">
        <f t="shared" si="29"/>
        <v/>
      </c>
      <c r="AW20" s="102" t="str">
        <f t="shared" si="30"/>
        <v/>
      </c>
      <c r="AX20" s="102" t="str">
        <f t="shared" si="31"/>
        <v/>
      </c>
      <c r="AY20" s="102" t="str">
        <f t="shared" si="32"/>
        <v/>
      </c>
      <c r="BA20" s="102" t="str">
        <f t="shared" si="33"/>
        <v/>
      </c>
      <c r="BB20" s="102" t="str">
        <f t="shared" si="34"/>
        <v/>
      </c>
      <c r="BC20" s="102" t="str">
        <f t="shared" si="35"/>
        <v/>
      </c>
      <c r="BD20" s="102" t="str">
        <f t="shared" si="36"/>
        <v/>
      </c>
      <c r="BE20" s="102" t="str">
        <f t="shared" si="37"/>
        <v/>
      </c>
      <c r="BF20" s="102" t="str">
        <f t="shared" si="38"/>
        <v/>
      </c>
      <c r="BG20" s="102" t="str">
        <f t="shared" si="39"/>
        <v/>
      </c>
      <c r="BH20" s="102" t="str">
        <f t="shared" si="40"/>
        <v/>
      </c>
      <c r="BI20" s="102" t="str">
        <f t="shared" si="41"/>
        <v/>
      </c>
      <c r="BJ20" s="102" t="str">
        <f t="shared" si="42"/>
        <v/>
      </c>
      <c r="BL20" s="102" t="str">
        <f t="shared" si="43"/>
        <v/>
      </c>
      <c r="BM20" s="102" t="str">
        <f t="shared" si="44"/>
        <v/>
      </c>
      <c r="BN20" s="102" t="str">
        <f t="shared" si="45"/>
        <v/>
      </c>
      <c r="BO20" s="102" t="str">
        <f t="shared" si="46"/>
        <v/>
      </c>
      <c r="BP20" s="102" t="str">
        <f t="shared" si="47"/>
        <v/>
      </c>
      <c r="BQ20" s="102" t="str">
        <f t="shared" si="48"/>
        <v/>
      </c>
      <c r="BR20" s="102" t="str">
        <f t="shared" si="49"/>
        <v/>
      </c>
      <c r="BS20" s="102" t="str">
        <f t="shared" si="50"/>
        <v/>
      </c>
      <c r="BT20" s="102" t="str">
        <f t="shared" si="51"/>
        <v/>
      </c>
      <c r="BU20" s="102" t="str">
        <f t="shared" si="52"/>
        <v/>
      </c>
      <c r="BW20" s="102" t="e">
        <f>IF(#REF!="","",IF(#REF!&lt;5,1,""))</f>
        <v>#REF!</v>
      </c>
      <c r="BX20" s="102" t="e">
        <f>IF(#REF!="","",IF(AND(#REF!&gt;4.99,#REF!&lt;6.99),1,""))</f>
        <v>#REF!</v>
      </c>
      <c r="BY20" s="102" t="e">
        <f>IF(#REF!="","",IF(AND(#REF!&gt;6.99,#REF!&lt;7.99),1,""))</f>
        <v>#REF!</v>
      </c>
      <c r="BZ20" s="102" t="e">
        <f>IF(#REF!="","",IF(AND(#REF!&gt;7.99,#REF!&lt;8.99),1,""))</f>
        <v>#REF!</v>
      </c>
      <c r="CA20" s="102" t="e">
        <f>IF(#REF!="","",IF(AND(#REF!&gt;8.99,#REF!&lt;9.99),1,""))</f>
        <v>#REF!</v>
      </c>
      <c r="CB20" s="102" t="e">
        <f>IF(#REF!="","",IF(AND(#REF!&gt;9.99,#REF!&lt;10.99),1,""))</f>
        <v>#REF!</v>
      </c>
      <c r="CC20" s="102" t="e">
        <f>IF(#REF!="","",IF(AND(#REF!&gt;10.99,#REF!&lt;11.99),1,""))</f>
        <v>#REF!</v>
      </c>
      <c r="CD20" s="102" t="e">
        <f>IF(#REF!="","",IF(AND(#REF!&gt;11.99,#REF!&lt;12.99),1,""))</f>
        <v>#REF!</v>
      </c>
      <c r="CE20" s="102" t="e">
        <f>IF(#REF!="","",IF(AND(#REF!&gt;12.99,#REF!&lt;14.99),1,""))</f>
        <v>#REF!</v>
      </c>
      <c r="CF20" s="102" t="e">
        <f>IF(#REF!="","",IF(#REF!&gt;14.99,1,""))</f>
        <v>#REF!</v>
      </c>
      <c r="CH20" s="102" t="str">
        <f t="shared" si="53"/>
        <v/>
      </c>
      <c r="CI20" s="102" t="str">
        <f t="shared" si="54"/>
        <v/>
      </c>
      <c r="CJ20" s="102" t="str">
        <f t="shared" si="55"/>
        <v/>
      </c>
      <c r="CK20" s="102" t="str">
        <f t="shared" si="56"/>
        <v/>
      </c>
      <c r="CL20" s="102" t="str">
        <f t="shared" si="57"/>
        <v/>
      </c>
      <c r="CM20" s="102" t="str">
        <f t="shared" si="58"/>
        <v/>
      </c>
      <c r="CN20" s="102" t="str">
        <f t="shared" si="59"/>
        <v/>
      </c>
      <c r="CO20" s="102" t="str">
        <f t="shared" si="60"/>
        <v/>
      </c>
      <c r="CP20" s="102" t="str">
        <f t="shared" si="61"/>
        <v/>
      </c>
      <c r="CQ20" s="102" t="str">
        <f t="shared" si="62"/>
        <v/>
      </c>
    </row>
    <row r="21" spans="2:95" ht="16.5" thickBot="1" x14ac:dyDescent="0.3">
      <c r="B21" s="67" t="str">
        <f>IF('EP1  E11-E12-E21'!B22="","",'EP1  E11-E12-E21'!B22)</f>
        <v/>
      </c>
      <c r="C21" s="67" t="str">
        <f>IF('EP1  E11-E12-E21'!C22="","",'EP1  E11-E12-E21'!C22)</f>
        <v/>
      </c>
      <c r="D21" s="153" t="str">
        <f>IF('EP1  E11-E12-E21'!M22="","",'EP1  E11-E12-E21'!M22)</f>
        <v/>
      </c>
      <c r="E21" s="153" t="str">
        <f>IF('EP1  E11-E12-E21'!N22="","",'EP1  E11-E12-E21'!N22)</f>
        <v/>
      </c>
      <c r="F21" s="153" t="str">
        <f>IF('EP1  E11-E12-E21'!O22="","",'EP1  E11-E12-E21'!O22)</f>
        <v/>
      </c>
      <c r="G21" s="98" t="str">
        <f>IF('E22'!E22="","",'E22'!E22)</f>
        <v/>
      </c>
      <c r="H21" s="98" t="str">
        <f>IF(' E31'!J22="","",' E31'!J22)</f>
        <v/>
      </c>
      <c r="I21" s="98" t="str">
        <f>IF('E32'!AB22="","",'E32'!AB22)</f>
        <v/>
      </c>
      <c r="K21" s="139" t="s">
        <v>15</v>
      </c>
      <c r="L21" s="136" t="str">
        <f>IF(D46="","",D46)</f>
        <v/>
      </c>
      <c r="M21" s="136" t="str">
        <f>IF(E46="","",E46)</f>
        <v/>
      </c>
      <c r="N21" s="136" t="str">
        <f>IF(F46="","",F46)</f>
        <v/>
      </c>
      <c r="O21" s="136" t="str">
        <f>IF(G46="","",G46)</f>
        <v/>
      </c>
      <c r="P21" s="136" t="str">
        <f>IF(H46="","",H46)</f>
        <v/>
      </c>
      <c r="Q21" s="136" t="str">
        <f t="shared" ref="Q21:Q23" si="63">IF(I46="","",I46)</f>
        <v/>
      </c>
      <c r="S21" s="102" t="str">
        <f t="shared" si="2"/>
        <v/>
      </c>
      <c r="T21" s="102" t="str">
        <f t="shared" si="3"/>
        <v/>
      </c>
      <c r="U21" s="102" t="str">
        <f t="shared" si="4"/>
        <v/>
      </c>
      <c r="V21" s="102" t="str">
        <f t="shared" si="5"/>
        <v/>
      </c>
      <c r="W21" s="102" t="str">
        <f t="shared" si="6"/>
        <v/>
      </c>
      <c r="X21" s="102" t="str">
        <f t="shared" si="7"/>
        <v/>
      </c>
      <c r="Y21" s="102" t="str">
        <f t="shared" si="8"/>
        <v/>
      </c>
      <c r="Z21" s="102" t="str">
        <f t="shared" si="9"/>
        <v/>
      </c>
      <c r="AA21" s="102" t="str">
        <f t="shared" si="10"/>
        <v/>
      </c>
      <c r="AB21" s="102" t="str">
        <f t="shared" si="11"/>
        <v/>
      </c>
      <c r="AC21" s="102" t="str">
        <f t="shared" si="12"/>
        <v/>
      </c>
      <c r="AE21" s="102" t="str">
        <f t="shared" si="13"/>
        <v/>
      </c>
      <c r="AF21" s="102" t="str">
        <f t="shared" si="14"/>
        <v/>
      </c>
      <c r="AG21" s="102" t="str">
        <f t="shared" si="15"/>
        <v/>
      </c>
      <c r="AH21" s="102" t="str">
        <f t="shared" si="16"/>
        <v/>
      </c>
      <c r="AI21" s="102" t="str">
        <f t="shared" si="17"/>
        <v/>
      </c>
      <c r="AJ21" s="102" t="str">
        <f t="shared" si="18"/>
        <v/>
      </c>
      <c r="AK21" s="102" t="str">
        <f t="shared" si="19"/>
        <v/>
      </c>
      <c r="AL21" s="102" t="str">
        <f t="shared" si="20"/>
        <v/>
      </c>
      <c r="AM21" s="102" t="str">
        <f t="shared" si="21"/>
        <v/>
      </c>
      <c r="AN21" s="102" t="str">
        <f t="shared" si="22"/>
        <v/>
      </c>
      <c r="AP21" s="102" t="str">
        <f t="shared" si="23"/>
        <v/>
      </c>
      <c r="AQ21" s="102" t="str">
        <f t="shared" si="24"/>
        <v/>
      </c>
      <c r="AR21" s="102" t="str">
        <f t="shared" si="25"/>
        <v/>
      </c>
      <c r="AS21" s="102" t="str">
        <f t="shared" si="26"/>
        <v/>
      </c>
      <c r="AT21" s="102" t="str">
        <f t="shared" si="27"/>
        <v/>
      </c>
      <c r="AU21" s="102" t="str">
        <f t="shared" si="28"/>
        <v/>
      </c>
      <c r="AV21" s="102" t="str">
        <f t="shared" si="29"/>
        <v/>
      </c>
      <c r="AW21" s="102" t="str">
        <f t="shared" si="30"/>
        <v/>
      </c>
      <c r="AX21" s="102" t="str">
        <f t="shared" si="31"/>
        <v/>
      </c>
      <c r="AY21" s="102" t="str">
        <f t="shared" si="32"/>
        <v/>
      </c>
      <c r="BA21" s="102" t="str">
        <f t="shared" si="33"/>
        <v/>
      </c>
      <c r="BB21" s="102" t="str">
        <f t="shared" si="34"/>
        <v/>
      </c>
      <c r="BC21" s="102" t="str">
        <f t="shared" si="35"/>
        <v/>
      </c>
      <c r="BD21" s="102" t="str">
        <f t="shared" si="36"/>
        <v/>
      </c>
      <c r="BE21" s="102" t="str">
        <f t="shared" si="37"/>
        <v/>
      </c>
      <c r="BF21" s="102" t="str">
        <f t="shared" si="38"/>
        <v/>
      </c>
      <c r="BG21" s="102" t="str">
        <f t="shared" si="39"/>
        <v/>
      </c>
      <c r="BH21" s="102" t="str">
        <f t="shared" si="40"/>
        <v/>
      </c>
      <c r="BI21" s="102" t="str">
        <f t="shared" si="41"/>
        <v/>
      </c>
      <c r="BJ21" s="102" t="str">
        <f t="shared" si="42"/>
        <v/>
      </c>
      <c r="BL21" s="102" t="str">
        <f t="shared" si="43"/>
        <v/>
      </c>
      <c r="BM21" s="102" t="str">
        <f t="shared" si="44"/>
        <v/>
      </c>
      <c r="BN21" s="102" t="str">
        <f t="shared" si="45"/>
        <v/>
      </c>
      <c r="BO21" s="102" t="str">
        <f t="shared" si="46"/>
        <v/>
      </c>
      <c r="BP21" s="102" t="str">
        <f t="shared" si="47"/>
        <v/>
      </c>
      <c r="BQ21" s="102" t="str">
        <f t="shared" si="48"/>
        <v/>
      </c>
      <c r="BR21" s="102" t="str">
        <f t="shared" si="49"/>
        <v/>
      </c>
      <c r="BS21" s="102" t="str">
        <f t="shared" si="50"/>
        <v/>
      </c>
      <c r="BT21" s="102" t="str">
        <f t="shared" si="51"/>
        <v/>
      </c>
      <c r="BU21" s="102" t="str">
        <f t="shared" si="52"/>
        <v/>
      </c>
      <c r="BW21" s="102" t="e">
        <f>IF(#REF!="","",IF(#REF!&lt;5,1,""))</f>
        <v>#REF!</v>
      </c>
      <c r="BX21" s="102" t="e">
        <f>IF(#REF!="","",IF(AND(#REF!&gt;4.99,#REF!&lt;6.99),1,""))</f>
        <v>#REF!</v>
      </c>
      <c r="BY21" s="102" t="e">
        <f>IF(#REF!="","",IF(AND(#REF!&gt;6.99,#REF!&lt;7.99),1,""))</f>
        <v>#REF!</v>
      </c>
      <c r="BZ21" s="102" t="e">
        <f>IF(#REF!="","",IF(AND(#REF!&gt;7.99,#REF!&lt;8.99),1,""))</f>
        <v>#REF!</v>
      </c>
      <c r="CA21" s="102" t="e">
        <f>IF(#REF!="","",IF(AND(#REF!&gt;8.99,#REF!&lt;9.99),1,""))</f>
        <v>#REF!</v>
      </c>
      <c r="CB21" s="102" t="e">
        <f>IF(#REF!="","",IF(AND(#REF!&gt;9.99,#REF!&lt;10.99),1,""))</f>
        <v>#REF!</v>
      </c>
      <c r="CC21" s="102" t="e">
        <f>IF(#REF!="","",IF(AND(#REF!&gt;10.99,#REF!&lt;11.99),1,""))</f>
        <v>#REF!</v>
      </c>
      <c r="CD21" s="102" t="e">
        <f>IF(#REF!="","",IF(AND(#REF!&gt;11.99,#REF!&lt;12.99),1,""))</f>
        <v>#REF!</v>
      </c>
      <c r="CE21" s="102" t="e">
        <f>IF(#REF!="","",IF(AND(#REF!&gt;12.99,#REF!&lt;14.99),1,""))</f>
        <v>#REF!</v>
      </c>
      <c r="CF21" s="102" t="e">
        <f>IF(#REF!="","",IF(#REF!&gt;14.99,1,""))</f>
        <v>#REF!</v>
      </c>
      <c r="CH21" s="102" t="str">
        <f t="shared" si="53"/>
        <v/>
      </c>
      <c r="CI21" s="102" t="str">
        <f t="shared" si="54"/>
        <v/>
      </c>
      <c r="CJ21" s="102" t="str">
        <f t="shared" si="55"/>
        <v/>
      </c>
      <c r="CK21" s="102" t="str">
        <f t="shared" si="56"/>
        <v/>
      </c>
      <c r="CL21" s="102" t="str">
        <f t="shared" si="57"/>
        <v/>
      </c>
      <c r="CM21" s="102" t="str">
        <f t="shared" si="58"/>
        <v/>
      </c>
      <c r="CN21" s="102" t="str">
        <f t="shared" si="59"/>
        <v/>
      </c>
      <c r="CO21" s="102" t="str">
        <f t="shared" si="60"/>
        <v/>
      </c>
      <c r="CP21" s="102" t="str">
        <f t="shared" si="61"/>
        <v/>
      </c>
      <c r="CQ21" s="102" t="str">
        <f t="shared" si="62"/>
        <v/>
      </c>
    </row>
    <row r="22" spans="2:95" ht="16.5" thickBot="1" x14ac:dyDescent="0.3">
      <c r="B22" s="67" t="str">
        <f>IF('EP1  E11-E12-E21'!B23="","",'EP1  E11-E12-E21'!B23)</f>
        <v/>
      </c>
      <c r="C22" s="67" t="str">
        <f>IF('EP1  E11-E12-E21'!C23="","",'EP1  E11-E12-E21'!C23)</f>
        <v/>
      </c>
      <c r="D22" s="153" t="str">
        <f>IF('EP1  E11-E12-E21'!M23="","",'EP1  E11-E12-E21'!M23)</f>
        <v/>
      </c>
      <c r="E22" s="153" t="str">
        <f>IF('EP1  E11-E12-E21'!N23="","",'EP1  E11-E12-E21'!N23)</f>
        <v/>
      </c>
      <c r="F22" s="153" t="str">
        <f>IF('EP1  E11-E12-E21'!O23="","",'EP1  E11-E12-E21'!O23)</f>
        <v/>
      </c>
      <c r="G22" s="98" t="str">
        <f>IF('E22'!E23="","",'E22'!E23)</f>
        <v/>
      </c>
      <c r="H22" s="98" t="str">
        <f>IF(' E31'!J23="","",' E31'!J23)</f>
        <v/>
      </c>
      <c r="I22" s="98" t="str">
        <f>IF('E32'!AB23="","",'E32'!AB23)</f>
        <v/>
      </c>
      <c r="K22" s="107" t="s">
        <v>16</v>
      </c>
      <c r="L22" s="136" t="str">
        <f t="shared" ref="L22:L23" si="64">IF(D47="","",D47)</f>
        <v/>
      </c>
      <c r="M22" s="136" t="str">
        <f t="shared" ref="M22:P23" si="65">IF(E47="","",E47)</f>
        <v/>
      </c>
      <c r="N22" s="136" t="str">
        <f t="shared" si="65"/>
        <v/>
      </c>
      <c r="O22" s="136" t="str">
        <f t="shared" si="65"/>
        <v/>
      </c>
      <c r="P22" s="136" t="str">
        <f t="shared" si="65"/>
        <v/>
      </c>
      <c r="Q22" s="136" t="str">
        <f t="shared" si="63"/>
        <v/>
      </c>
      <c r="S22" s="102" t="str">
        <f t="shared" si="2"/>
        <v/>
      </c>
      <c r="T22" s="102" t="str">
        <f t="shared" si="3"/>
        <v/>
      </c>
      <c r="U22" s="102" t="str">
        <f t="shared" si="4"/>
        <v/>
      </c>
      <c r="V22" s="102" t="str">
        <f t="shared" si="5"/>
        <v/>
      </c>
      <c r="W22" s="102" t="str">
        <f t="shared" si="6"/>
        <v/>
      </c>
      <c r="X22" s="102" t="str">
        <f t="shared" si="7"/>
        <v/>
      </c>
      <c r="Y22" s="102" t="str">
        <f t="shared" si="8"/>
        <v/>
      </c>
      <c r="Z22" s="102" t="str">
        <f t="shared" si="9"/>
        <v/>
      </c>
      <c r="AA22" s="102" t="str">
        <f t="shared" si="10"/>
        <v/>
      </c>
      <c r="AB22" s="102" t="str">
        <f t="shared" si="11"/>
        <v/>
      </c>
      <c r="AC22" s="102" t="str">
        <f t="shared" si="12"/>
        <v/>
      </c>
      <c r="AE22" s="102" t="str">
        <f t="shared" si="13"/>
        <v/>
      </c>
      <c r="AF22" s="102" t="str">
        <f t="shared" si="14"/>
        <v/>
      </c>
      <c r="AG22" s="102" t="str">
        <f t="shared" si="15"/>
        <v/>
      </c>
      <c r="AH22" s="102" t="str">
        <f t="shared" si="16"/>
        <v/>
      </c>
      <c r="AI22" s="102" t="str">
        <f t="shared" si="17"/>
        <v/>
      </c>
      <c r="AJ22" s="102" t="str">
        <f t="shared" si="18"/>
        <v/>
      </c>
      <c r="AK22" s="102" t="str">
        <f t="shared" si="19"/>
        <v/>
      </c>
      <c r="AL22" s="102" t="str">
        <f t="shared" si="20"/>
        <v/>
      </c>
      <c r="AM22" s="102" t="str">
        <f t="shared" si="21"/>
        <v/>
      </c>
      <c r="AN22" s="102" t="str">
        <f t="shared" si="22"/>
        <v/>
      </c>
      <c r="AP22" s="102" t="str">
        <f t="shared" si="23"/>
        <v/>
      </c>
      <c r="AQ22" s="102" t="str">
        <f t="shared" si="24"/>
        <v/>
      </c>
      <c r="AR22" s="102" t="str">
        <f t="shared" si="25"/>
        <v/>
      </c>
      <c r="AS22" s="102" t="str">
        <f t="shared" si="26"/>
        <v/>
      </c>
      <c r="AT22" s="102" t="str">
        <f t="shared" si="27"/>
        <v/>
      </c>
      <c r="AU22" s="102" t="str">
        <f t="shared" si="28"/>
        <v/>
      </c>
      <c r="AV22" s="102" t="str">
        <f t="shared" si="29"/>
        <v/>
      </c>
      <c r="AW22" s="102" t="str">
        <f t="shared" si="30"/>
        <v/>
      </c>
      <c r="AX22" s="102" t="str">
        <f t="shared" si="31"/>
        <v/>
      </c>
      <c r="AY22" s="102" t="str">
        <f t="shared" si="32"/>
        <v/>
      </c>
      <c r="BA22" s="102" t="str">
        <f t="shared" si="33"/>
        <v/>
      </c>
      <c r="BB22" s="102" t="str">
        <f t="shared" si="34"/>
        <v/>
      </c>
      <c r="BC22" s="102" t="str">
        <f t="shared" si="35"/>
        <v/>
      </c>
      <c r="BD22" s="102" t="str">
        <f t="shared" si="36"/>
        <v/>
      </c>
      <c r="BE22" s="102" t="str">
        <f t="shared" si="37"/>
        <v/>
      </c>
      <c r="BF22" s="102" t="str">
        <f t="shared" si="38"/>
        <v/>
      </c>
      <c r="BG22" s="102" t="str">
        <f t="shared" si="39"/>
        <v/>
      </c>
      <c r="BH22" s="102" t="str">
        <f t="shared" si="40"/>
        <v/>
      </c>
      <c r="BI22" s="102" t="str">
        <f t="shared" si="41"/>
        <v/>
      </c>
      <c r="BJ22" s="102" t="str">
        <f t="shared" si="42"/>
        <v/>
      </c>
      <c r="BL22" s="102" t="str">
        <f t="shared" si="43"/>
        <v/>
      </c>
      <c r="BM22" s="102" t="str">
        <f t="shared" si="44"/>
        <v/>
      </c>
      <c r="BN22" s="102" t="str">
        <f t="shared" si="45"/>
        <v/>
      </c>
      <c r="BO22" s="102" t="str">
        <f t="shared" si="46"/>
        <v/>
      </c>
      <c r="BP22" s="102" t="str">
        <f t="shared" si="47"/>
        <v/>
      </c>
      <c r="BQ22" s="102" t="str">
        <f t="shared" si="48"/>
        <v/>
      </c>
      <c r="BR22" s="102" t="str">
        <f t="shared" si="49"/>
        <v/>
      </c>
      <c r="BS22" s="102" t="str">
        <f t="shared" si="50"/>
        <v/>
      </c>
      <c r="BT22" s="102" t="str">
        <f t="shared" si="51"/>
        <v/>
      </c>
      <c r="BU22" s="102" t="str">
        <f t="shared" si="52"/>
        <v/>
      </c>
      <c r="BW22" s="102" t="e">
        <f>IF(#REF!="","",IF(#REF!&lt;5,1,""))</f>
        <v>#REF!</v>
      </c>
      <c r="BX22" s="102" t="e">
        <f>IF(#REF!="","",IF(AND(#REF!&gt;4.99,#REF!&lt;6.99),1,""))</f>
        <v>#REF!</v>
      </c>
      <c r="BY22" s="102" t="e">
        <f>IF(#REF!="","",IF(AND(#REF!&gt;6.99,#REF!&lt;7.99),1,""))</f>
        <v>#REF!</v>
      </c>
      <c r="BZ22" s="102" t="e">
        <f>IF(#REF!="","",IF(AND(#REF!&gt;7.99,#REF!&lt;8.99),1,""))</f>
        <v>#REF!</v>
      </c>
      <c r="CA22" s="102" t="e">
        <f>IF(#REF!="","",IF(AND(#REF!&gt;8.99,#REF!&lt;9.99),1,""))</f>
        <v>#REF!</v>
      </c>
      <c r="CB22" s="102" t="e">
        <f>IF(#REF!="","",IF(AND(#REF!&gt;9.99,#REF!&lt;10.99),1,""))</f>
        <v>#REF!</v>
      </c>
      <c r="CC22" s="102" t="e">
        <f>IF(#REF!="","",IF(AND(#REF!&gt;10.99,#REF!&lt;11.99),1,""))</f>
        <v>#REF!</v>
      </c>
      <c r="CD22" s="102" t="e">
        <f>IF(#REF!="","",IF(AND(#REF!&gt;11.99,#REF!&lt;12.99),1,""))</f>
        <v>#REF!</v>
      </c>
      <c r="CE22" s="102" t="e">
        <f>IF(#REF!="","",IF(AND(#REF!&gt;12.99,#REF!&lt;14.99),1,""))</f>
        <v>#REF!</v>
      </c>
      <c r="CF22" s="102" t="e">
        <f>IF(#REF!="","",IF(#REF!&gt;14.99,1,""))</f>
        <v>#REF!</v>
      </c>
      <c r="CH22" s="102" t="str">
        <f t="shared" si="53"/>
        <v/>
      </c>
      <c r="CI22" s="102" t="str">
        <f t="shared" si="54"/>
        <v/>
      </c>
      <c r="CJ22" s="102" t="str">
        <f t="shared" si="55"/>
        <v/>
      </c>
      <c r="CK22" s="102" t="str">
        <f t="shared" si="56"/>
        <v/>
      </c>
      <c r="CL22" s="102" t="str">
        <f t="shared" si="57"/>
        <v/>
      </c>
      <c r="CM22" s="102" t="str">
        <f t="shared" si="58"/>
        <v/>
      </c>
      <c r="CN22" s="102" t="str">
        <f t="shared" si="59"/>
        <v/>
      </c>
      <c r="CO22" s="102" t="str">
        <f t="shared" si="60"/>
        <v/>
      </c>
      <c r="CP22" s="102" t="str">
        <f t="shared" si="61"/>
        <v/>
      </c>
      <c r="CQ22" s="102" t="str">
        <f t="shared" si="62"/>
        <v/>
      </c>
    </row>
    <row r="23" spans="2:95" ht="16.5" thickBot="1" x14ac:dyDescent="0.3">
      <c r="B23" s="67" t="str">
        <f>IF('EP1  E11-E12-E21'!B24="","",'EP1  E11-E12-E21'!B24)</f>
        <v/>
      </c>
      <c r="C23" s="67" t="str">
        <f>IF('EP1  E11-E12-E21'!C24="","",'EP1  E11-E12-E21'!C24)</f>
        <v/>
      </c>
      <c r="D23" s="153" t="str">
        <f>IF('EP1  E11-E12-E21'!M24="","",'EP1  E11-E12-E21'!M24)</f>
        <v/>
      </c>
      <c r="E23" s="153" t="str">
        <f>IF('EP1  E11-E12-E21'!N24="","",'EP1  E11-E12-E21'!N24)</f>
        <v/>
      </c>
      <c r="F23" s="153" t="str">
        <f>IF('EP1  E11-E12-E21'!O24="","",'EP1  E11-E12-E21'!O24)</f>
        <v/>
      </c>
      <c r="G23" s="98" t="str">
        <f>IF('E22'!E24="","",'E22'!E24)</f>
        <v/>
      </c>
      <c r="H23" s="98" t="str">
        <f>IF(' E31'!J24="","",' E31'!J24)</f>
        <v/>
      </c>
      <c r="I23" s="98" t="str">
        <f>IF('E32'!AB24="","",'E32'!AB24)</f>
        <v/>
      </c>
      <c r="K23" s="111" t="s">
        <v>17</v>
      </c>
      <c r="L23" s="136" t="str">
        <f t="shared" si="64"/>
        <v/>
      </c>
      <c r="M23" s="136" t="str">
        <f t="shared" si="65"/>
        <v/>
      </c>
      <c r="N23" s="136" t="str">
        <f t="shared" si="65"/>
        <v/>
      </c>
      <c r="O23" s="136" t="str">
        <f t="shared" si="65"/>
        <v/>
      </c>
      <c r="P23" s="136" t="str">
        <f t="shared" si="65"/>
        <v/>
      </c>
      <c r="Q23" s="136" t="str">
        <f t="shared" si="63"/>
        <v/>
      </c>
      <c r="S23" s="102" t="str">
        <f t="shared" si="2"/>
        <v/>
      </c>
      <c r="T23" s="102" t="str">
        <f t="shared" si="3"/>
        <v/>
      </c>
      <c r="U23" s="102" t="str">
        <f t="shared" si="4"/>
        <v/>
      </c>
      <c r="V23" s="102" t="str">
        <f t="shared" si="5"/>
        <v/>
      </c>
      <c r="W23" s="102" t="str">
        <f t="shared" si="6"/>
        <v/>
      </c>
      <c r="X23" s="102" t="str">
        <f t="shared" si="7"/>
        <v/>
      </c>
      <c r="Y23" s="102" t="str">
        <f t="shared" si="8"/>
        <v/>
      </c>
      <c r="Z23" s="102" t="str">
        <f t="shared" si="9"/>
        <v/>
      </c>
      <c r="AA23" s="102" t="str">
        <f t="shared" si="10"/>
        <v/>
      </c>
      <c r="AB23" s="102" t="str">
        <f t="shared" si="11"/>
        <v/>
      </c>
      <c r="AC23" s="102" t="str">
        <f t="shared" si="12"/>
        <v/>
      </c>
      <c r="AE23" s="102" t="str">
        <f t="shared" si="13"/>
        <v/>
      </c>
      <c r="AF23" s="102" t="str">
        <f t="shared" si="14"/>
        <v/>
      </c>
      <c r="AG23" s="102" t="str">
        <f t="shared" si="15"/>
        <v/>
      </c>
      <c r="AH23" s="102" t="str">
        <f t="shared" si="16"/>
        <v/>
      </c>
      <c r="AI23" s="102" t="str">
        <f t="shared" si="17"/>
        <v/>
      </c>
      <c r="AJ23" s="102" t="str">
        <f t="shared" si="18"/>
        <v/>
      </c>
      <c r="AK23" s="102" t="str">
        <f t="shared" si="19"/>
        <v/>
      </c>
      <c r="AL23" s="102" t="str">
        <f t="shared" si="20"/>
        <v/>
      </c>
      <c r="AM23" s="102" t="str">
        <f t="shared" si="21"/>
        <v/>
      </c>
      <c r="AN23" s="102" t="str">
        <f t="shared" si="22"/>
        <v/>
      </c>
      <c r="AP23" s="102" t="str">
        <f t="shared" si="23"/>
        <v/>
      </c>
      <c r="AQ23" s="102" t="str">
        <f t="shared" si="24"/>
        <v/>
      </c>
      <c r="AR23" s="102" t="str">
        <f t="shared" si="25"/>
        <v/>
      </c>
      <c r="AS23" s="102" t="str">
        <f t="shared" si="26"/>
        <v/>
      </c>
      <c r="AT23" s="102" t="str">
        <f t="shared" si="27"/>
        <v/>
      </c>
      <c r="AU23" s="102" t="str">
        <f t="shared" si="28"/>
        <v/>
      </c>
      <c r="AV23" s="102" t="str">
        <f t="shared" si="29"/>
        <v/>
      </c>
      <c r="AW23" s="102" t="str">
        <f t="shared" si="30"/>
        <v/>
      </c>
      <c r="AX23" s="102" t="str">
        <f t="shared" si="31"/>
        <v/>
      </c>
      <c r="AY23" s="102" t="str">
        <f t="shared" si="32"/>
        <v/>
      </c>
      <c r="BA23" s="102" t="str">
        <f t="shared" si="33"/>
        <v/>
      </c>
      <c r="BB23" s="102" t="str">
        <f t="shared" si="34"/>
        <v/>
      </c>
      <c r="BC23" s="102" t="str">
        <f t="shared" si="35"/>
        <v/>
      </c>
      <c r="BD23" s="102" t="str">
        <f t="shared" si="36"/>
        <v/>
      </c>
      <c r="BE23" s="102" t="str">
        <f t="shared" si="37"/>
        <v/>
      </c>
      <c r="BF23" s="102" t="str">
        <f t="shared" si="38"/>
        <v/>
      </c>
      <c r="BG23" s="102" t="str">
        <f t="shared" si="39"/>
        <v/>
      </c>
      <c r="BH23" s="102" t="str">
        <f t="shared" si="40"/>
        <v/>
      </c>
      <c r="BI23" s="102" t="str">
        <f t="shared" si="41"/>
        <v/>
      </c>
      <c r="BJ23" s="102" t="str">
        <f t="shared" si="42"/>
        <v/>
      </c>
      <c r="BL23" s="102" t="str">
        <f t="shared" si="43"/>
        <v/>
      </c>
      <c r="BM23" s="102" t="str">
        <f t="shared" si="44"/>
        <v/>
      </c>
      <c r="BN23" s="102" t="str">
        <f t="shared" si="45"/>
        <v/>
      </c>
      <c r="BO23" s="102" t="str">
        <f t="shared" si="46"/>
        <v/>
      </c>
      <c r="BP23" s="102" t="str">
        <f t="shared" si="47"/>
        <v/>
      </c>
      <c r="BQ23" s="102" t="str">
        <f t="shared" si="48"/>
        <v/>
      </c>
      <c r="BR23" s="102" t="str">
        <f t="shared" si="49"/>
        <v/>
      </c>
      <c r="BS23" s="102" t="str">
        <f t="shared" si="50"/>
        <v/>
      </c>
      <c r="BT23" s="102" t="str">
        <f t="shared" si="51"/>
        <v/>
      </c>
      <c r="BU23" s="102" t="str">
        <f t="shared" si="52"/>
        <v/>
      </c>
      <c r="BW23" s="102" t="e">
        <f>IF(#REF!="","",IF(#REF!&lt;5,1,""))</f>
        <v>#REF!</v>
      </c>
      <c r="BX23" s="102" t="e">
        <f>IF(#REF!="","",IF(AND(#REF!&gt;4.99,#REF!&lt;6.99),1,""))</f>
        <v>#REF!</v>
      </c>
      <c r="BY23" s="102" t="e">
        <f>IF(#REF!="","",IF(AND(#REF!&gt;6.99,#REF!&lt;7.99),1,""))</f>
        <v>#REF!</v>
      </c>
      <c r="BZ23" s="102" t="e">
        <f>IF(#REF!="","",IF(AND(#REF!&gt;7.99,#REF!&lt;8.99),1,""))</f>
        <v>#REF!</v>
      </c>
      <c r="CA23" s="102" t="e">
        <f>IF(#REF!="","",IF(AND(#REF!&gt;8.99,#REF!&lt;9.99),1,""))</f>
        <v>#REF!</v>
      </c>
      <c r="CB23" s="102" t="e">
        <f>IF(#REF!="","",IF(AND(#REF!&gt;9.99,#REF!&lt;10.99),1,""))</f>
        <v>#REF!</v>
      </c>
      <c r="CC23" s="102" t="e">
        <f>IF(#REF!="","",IF(AND(#REF!&gt;10.99,#REF!&lt;11.99),1,""))</f>
        <v>#REF!</v>
      </c>
      <c r="CD23" s="102" t="e">
        <f>IF(#REF!="","",IF(AND(#REF!&gt;11.99,#REF!&lt;12.99),1,""))</f>
        <v>#REF!</v>
      </c>
      <c r="CE23" s="102" t="e">
        <f>IF(#REF!="","",IF(AND(#REF!&gt;12.99,#REF!&lt;14.99),1,""))</f>
        <v>#REF!</v>
      </c>
      <c r="CF23" s="102" t="e">
        <f>IF(#REF!="","",IF(#REF!&gt;14.99,1,""))</f>
        <v>#REF!</v>
      </c>
      <c r="CH23" s="102" t="str">
        <f t="shared" si="53"/>
        <v/>
      </c>
      <c r="CI23" s="102" t="str">
        <f t="shared" si="54"/>
        <v/>
      </c>
      <c r="CJ23" s="102" t="str">
        <f t="shared" si="55"/>
        <v/>
      </c>
      <c r="CK23" s="102" t="str">
        <f t="shared" si="56"/>
        <v/>
      </c>
      <c r="CL23" s="102" t="str">
        <f t="shared" si="57"/>
        <v/>
      </c>
      <c r="CM23" s="102" t="str">
        <f t="shared" si="58"/>
        <v/>
      </c>
      <c r="CN23" s="102" t="str">
        <f t="shared" si="59"/>
        <v/>
      </c>
      <c r="CO23" s="102" t="str">
        <f t="shared" si="60"/>
        <v/>
      </c>
      <c r="CP23" s="102" t="str">
        <f t="shared" si="61"/>
        <v/>
      </c>
      <c r="CQ23" s="102" t="str">
        <f t="shared" si="62"/>
        <v/>
      </c>
    </row>
    <row r="24" spans="2:95" ht="15.75" thickTop="1" x14ac:dyDescent="0.25">
      <c r="B24" s="67" t="str">
        <f>IF('EP1  E11-E12-E21'!B25="","",'EP1  E11-E12-E21'!B25)</f>
        <v/>
      </c>
      <c r="C24" s="67" t="str">
        <f>IF('EP1  E11-E12-E21'!C25="","",'EP1  E11-E12-E21'!C25)</f>
        <v/>
      </c>
      <c r="D24" s="153" t="str">
        <f>IF('EP1  E11-E12-E21'!M25="","",'EP1  E11-E12-E21'!M25)</f>
        <v/>
      </c>
      <c r="E24" s="153" t="str">
        <f>IF('EP1  E11-E12-E21'!N25="","",'EP1  E11-E12-E21'!N25)</f>
        <v/>
      </c>
      <c r="F24" s="153" t="str">
        <f>IF('EP1  E11-E12-E21'!O25="","",'EP1  E11-E12-E21'!O25)</f>
        <v/>
      </c>
      <c r="G24" s="98" t="str">
        <f>IF('E22'!E25="","",'E22'!E25)</f>
        <v/>
      </c>
      <c r="H24" s="98" t="str">
        <f>IF(' E31'!J25="","",' E31'!J25)</f>
        <v/>
      </c>
      <c r="I24" s="98" t="str">
        <f>IF('E32'!AB25="","",'E32'!AB25)</f>
        <v/>
      </c>
      <c r="S24" s="102" t="str">
        <f t="shared" si="2"/>
        <v/>
      </c>
      <c r="T24" s="102" t="str">
        <f t="shared" si="3"/>
        <v/>
      </c>
      <c r="U24" s="102" t="str">
        <f t="shared" si="4"/>
        <v/>
      </c>
      <c r="V24" s="102" t="str">
        <f t="shared" si="5"/>
        <v/>
      </c>
      <c r="W24" s="102" t="str">
        <f t="shared" si="6"/>
        <v/>
      </c>
      <c r="X24" s="102" t="str">
        <f t="shared" si="7"/>
        <v/>
      </c>
      <c r="Y24" s="102" t="str">
        <f t="shared" si="8"/>
        <v/>
      </c>
      <c r="Z24" s="102" t="str">
        <f t="shared" si="9"/>
        <v/>
      </c>
      <c r="AA24" s="102" t="str">
        <f t="shared" si="10"/>
        <v/>
      </c>
      <c r="AB24" s="102" t="str">
        <f t="shared" si="11"/>
        <v/>
      </c>
      <c r="AC24" s="102" t="str">
        <f t="shared" si="12"/>
        <v/>
      </c>
      <c r="AE24" s="102" t="str">
        <f t="shared" si="13"/>
        <v/>
      </c>
      <c r="AF24" s="102" t="str">
        <f t="shared" si="14"/>
        <v/>
      </c>
      <c r="AG24" s="102" t="str">
        <f t="shared" si="15"/>
        <v/>
      </c>
      <c r="AH24" s="102" t="str">
        <f t="shared" si="16"/>
        <v/>
      </c>
      <c r="AI24" s="102" t="str">
        <f t="shared" si="17"/>
        <v/>
      </c>
      <c r="AJ24" s="102" t="str">
        <f t="shared" si="18"/>
        <v/>
      </c>
      <c r="AK24" s="102" t="str">
        <f t="shared" si="19"/>
        <v/>
      </c>
      <c r="AL24" s="102" t="str">
        <f t="shared" si="20"/>
        <v/>
      </c>
      <c r="AM24" s="102" t="str">
        <f t="shared" si="21"/>
        <v/>
      </c>
      <c r="AN24" s="102" t="str">
        <f t="shared" si="22"/>
        <v/>
      </c>
      <c r="AP24" s="102" t="str">
        <f t="shared" si="23"/>
        <v/>
      </c>
      <c r="AQ24" s="102" t="str">
        <f t="shared" si="24"/>
        <v/>
      </c>
      <c r="AR24" s="102" t="str">
        <f t="shared" si="25"/>
        <v/>
      </c>
      <c r="AS24" s="102" t="str">
        <f t="shared" si="26"/>
        <v/>
      </c>
      <c r="AT24" s="102" t="str">
        <f t="shared" si="27"/>
        <v/>
      </c>
      <c r="AU24" s="102" t="str">
        <f t="shared" si="28"/>
        <v/>
      </c>
      <c r="AV24" s="102" t="str">
        <f t="shared" si="29"/>
        <v/>
      </c>
      <c r="AW24" s="102" t="str">
        <f t="shared" si="30"/>
        <v/>
      </c>
      <c r="AX24" s="102" t="str">
        <f t="shared" si="31"/>
        <v/>
      </c>
      <c r="AY24" s="102" t="str">
        <f t="shared" si="32"/>
        <v/>
      </c>
      <c r="BA24" s="102" t="str">
        <f t="shared" si="33"/>
        <v/>
      </c>
      <c r="BB24" s="102" t="str">
        <f t="shared" si="34"/>
        <v/>
      </c>
      <c r="BC24" s="102" t="str">
        <f t="shared" si="35"/>
        <v/>
      </c>
      <c r="BD24" s="102" t="str">
        <f t="shared" si="36"/>
        <v/>
      </c>
      <c r="BE24" s="102" t="str">
        <f t="shared" si="37"/>
        <v/>
      </c>
      <c r="BF24" s="102" t="str">
        <f t="shared" si="38"/>
        <v/>
      </c>
      <c r="BG24" s="102" t="str">
        <f t="shared" si="39"/>
        <v/>
      </c>
      <c r="BH24" s="102" t="str">
        <f t="shared" si="40"/>
        <v/>
      </c>
      <c r="BI24" s="102" t="str">
        <f t="shared" si="41"/>
        <v/>
      </c>
      <c r="BJ24" s="102" t="str">
        <f t="shared" si="42"/>
        <v/>
      </c>
      <c r="BL24" s="102" t="str">
        <f t="shared" si="43"/>
        <v/>
      </c>
      <c r="BM24" s="102" t="str">
        <f t="shared" si="44"/>
        <v/>
      </c>
      <c r="BN24" s="102" t="str">
        <f t="shared" si="45"/>
        <v/>
      </c>
      <c r="BO24" s="102" t="str">
        <f t="shared" si="46"/>
        <v/>
      </c>
      <c r="BP24" s="102" t="str">
        <f t="shared" si="47"/>
        <v/>
      </c>
      <c r="BQ24" s="102" t="str">
        <f t="shared" si="48"/>
        <v/>
      </c>
      <c r="BR24" s="102" t="str">
        <f t="shared" si="49"/>
        <v/>
      </c>
      <c r="BS24" s="102" t="str">
        <f t="shared" si="50"/>
        <v/>
      </c>
      <c r="BT24" s="102" t="str">
        <f t="shared" si="51"/>
        <v/>
      </c>
      <c r="BU24" s="102" t="str">
        <f t="shared" si="52"/>
        <v/>
      </c>
      <c r="BW24" s="102" t="e">
        <f>IF(#REF!="","",IF(#REF!&lt;5,1,""))</f>
        <v>#REF!</v>
      </c>
      <c r="BX24" s="102" t="e">
        <f>IF(#REF!="","",IF(AND(#REF!&gt;4.99,#REF!&lt;6.99),1,""))</f>
        <v>#REF!</v>
      </c>
      <c r="BY24" s="102" t="e">
        <f>IF(#REF!="","",IF(AND(#REF!&gt;6.99,#REF!&lt;7.99),1,""))</f>
        <v>#REF!</v>
      </c>
      <c r="BZ24" s="102" t="e">
        <f>IF(#REF!="","",IF(AND(#REF!&gt;7.99,#REF!&lt;8.99),1,""))</f>
        <v>#REF!</v>
      </c>
      <c r="CA24" s="102" t="e">
        <f>IF(#REF!="","",IF(AND(#REF!&gt;8.99,#REF!&lt;9.99),1,""))</f>
        <v>#REF!</v>
      </c>
      <c r="CB24" s="102" t="e">
        <f>IF(#REF!="","",IF(AND(#REF!&gt;9.99,#REF!&lt;10.99),1,""))</f>
        <v>#REF!</v>
      </c>
      <c r="CC24" s="102" t="e">
        <f>IF(#REF!="","",IF(AND(#REF!&gt;10.99,#REF!&lt;11.99),1,""))</f>
        <v>#REF!</v>
      </c>
      <c r="CD24" s="102" t="e">
        <f>IF(#REF!="","",IF(AND(#REF!&gt;11.99,#REF!&lt;12.99),1,""))</f>
        <v>#REF!</v>
      </c>
      <c r="CE24" s="102" t="e">
        <f>IF(#REF!="","",IF(AND(#REF!&gt;12.99,#REF!&lt;14.99),1,""))</f>
        <v>#REF!</v>
      </c>
      <c r="CF24" s="102" t="e">
        <f>IF(#REF!="","",IF(#REF!&gt;14.99,1,""))</f>
        <v>#REF!</v>
      </c>
      <c r="CH24" s="102" t="str">
        <f t="shared" si="53"/>
        <v/>
      </c>
      <c r="CI24" s="102" t="str">
        <f t="shared" si="54"/>
        <v/>
      </c>
      <c r="CJ24" s="102" t="str">
        <f t="shared" si="55"/>
        <v/>
      </c>
      <c r="CK24" s="102" t="str">
        <f t="shared" si="56"/>
        <v/>
      </c>
      <c r="CL24" s="102" t="str">
        <f t="shared" si="57"/>
        <v/>
      </c>
      <c r="CM24" s="102" t="str">
        <f t="shared" si="58"/>
        <v/>
      </c>
      <c r="CN24" s="102" t="str">
        <f t="shared" si="59"/>
        <v/>
      </c>
      <c r="CO24" s="102" t="str">
        <f t="shared" si="60"/>
        <v/>
      </c>
      <c r="CP24" s="102" t="str">
        <f t="shared" si="61"/>
        <v/>
      </c>
      <c r="CQ24" s="102" t="str">
        <f t="shared" si="62"/>
        <v/>
      </c>
    </row>
    <row r="25" spans="2:95" x14ac:dyDescent="0.25">
      <c r="B25" s="67" t="str">
        <f>IF('EP1  E11-E12-E21'!B26="","",'EP1  E11-E12-E21'!B26)</f>
        <v/>
      </c>
      <c r="C25" s="67" t="str">
        <f>IF('EP1  E11-E12-E21'!C26="","",'EP1  E11-E12-E21'!C26)</f>
        <v/>
      </c>
      <c r="D25" s="153" t="str">
        <f>IF('EP1  E11-E12-E21'!M26="","",'EP1  E11-E12-E21'!M26)</f>
        <v/>
      </c>
      <c r="E25" s="153" t="str">
        <f>IF('EP1  E11-E12-E21'!N26="","",'EP1  E11-E12-E21'!N26)</f>
        <v/>
      </c>
      <c r="F25" s="153" t="str">
        <f>IF('EP1  E11-E12-E21'!O26="","",'EP1  E11-E12-E21'!O26)</f>
        <v/>
      </c>
      <c r="G25" s="98" t="str">
        <f>IF('E22'!E26="","",'E22'!E26)</f>
        <v/>
      </c>
      <c r="H25" s="98" t="str">
        <f>IF(' E31'!J26="","",' E31'!J26)</f>
        <v/>
      </c>
      <c r="I25" s="98" t="str">
        <f>IF('E32'!AB26="","",'E32'!AB26)</f>
        <v/>
      </c>
      <c r="S25" s="102" t="str">
        <f t="shared" si="2"/>
        <v/>
      </c>
      <c r="T25" s="102" t="str">
        <f t="shared" si="3"/>
        <v/>
      </c>
      <c r="U25" s="102" t="str">
        <f t="shared" si="4"/>
        <v/>
      </c>
      <c r="V25" s="102" t="str">
        <f t="shared" si="5"/>
        <v/>
      </c>
      <c r="W25" s="102" t="str">
        <f t="shared" si="6"/>
        <v/>
      </c>
      <c r="X25" s="102" t="str">
        <f t="shared" si="7"/>
        <v/>
      </c>
      <c r="Y25" s="102" t="str">
        <f t="shared" si="8"/>
        <v/>
      </c>
      <c r="Z25" s="102" t="str">
        <f t="shared" si="9"/>
        <v/>
      </c>
      <c r="AA25" s="102" t="str">
        <f t="shared" si="10"/>
        <v/>
      </c>
      <c r="AB25" s="102" t="str">
        <f t="shared" si="11"/>
        <v/>
      </c>
      <c r="AC25" s="102" t="str">
        <f t="shared" si="12"/>
        <v/>
      </c>
      <c r="AE25" s="102" t="str">
        <f t="shared" si="13"/>
        <v/>
      </c>
      <c r="AF25" s="102" t="str">
        <f t="shared" si="14"/>
        <v/>
      </c>
      <c r="AG25" s="102" t="str">
        <f t="shared" si="15"/>
        <v/>
      </c>
      <c r="AH25" s="102" t="str">
        <f t="shared" si="16"/>
        <v/>
      </c>
      <c r="AI25" s="102" t="str">
        <f t="shared" si="17"/>
        <v/>
      </c>
      <c r="AJ25" s="102" t="str">
        <f t="shared" si="18"/>
        <v/>
      </c>
      <c r="AK25" s="102" t="str">
        <f t="shared" si="19"/>
        <v/>
      </c>
      <c r="AL25" s="102" t="str">
        <f t="shared" si="20"/>
        <v/>
      </c>
      <c r="AM25" s="102" t="str">
        <f t="shared" si="21"/>
        <v/>
      </c>
      <c r="AN25" s="102" t="str">
        <f t="shared" si="22"/>
        <v/>
      </c>
      <c r="AP25" s="102" t="str">
        <f t="shared" si="23"/>
        <v/>
      </c>
      <c r="AQ25" s="102" t="str">
        <f t="shared" si="24"/>
        <v/>
      </c>
      <c r="AR25" s="102" t="str">
        <f t="shared" si="25"/>
        <v/>
      </c>
      <c r="AS25" s="102" t="str">
        <f t="shared" si="26"/>
        <v/>
      </c>
      <c r="AT25" s="102" t="str">
        <f t="shared" si="27"/>
        <v/>
      </c>
      <c r="AU25" s="102" t="str">
        <f t="shared" si="28"/>
        <v/>
      </c>
      <c r="AV25" s="102" t="str">
        <f t="shared" si="29"/>
        <v/>
      </c>
      <c r="AW25" s="102" t="str">
        <f t="shared" si="30"/>
        <v/>
      </c>
      <c r="AX25" s="102" t="str">
        <f t="shared" si="31"/>
        <v/>
      </c>
      <c r="AY25" s="102" t="str">
        <f t="shared" si="32"/>
        <v/>
      </c>
      <c r="BA25" s="102" t="str">
        <f t="shared" si="33"/>
        <v/>
      </c>
      <c r="BB25" s="102" t="str">
        <f t="shared" si="34"/>
        <v/>
      </c>
      <c r="BC25" s="102" t="str">
        <f t="shared" si="35"/>
        <v/>
      </c>
      <c r="BD25" s="102" t="str">
        <f t="shared" si="36"/>
        <v/>
      </c>
      <c r="BE25" s="102" t="str">
        <f t="shared" si="37"/>
        <v/>
      </c>
      <c r="BF25" s="102" t="str">
        <f t="shared" si="38"/>
        <v/>
      </c>
      <c r="BG25" s="102" t="str">
        <f t="shared" si="39"/>
        <v/>
      </c>
      <c r="BH25" s="102" t="str">
        <f t="shared" si="40"/>
        <v/>
      </c>
      <c r="BI25" s="102" t="str">
        <f t="shared" si="41"/>
        <v/>
      </c>
      <c r="BJ25" s="102" t="str">
        <f t="shared" si="42"/>
        <v/>
      </c>
      <c r="BL25" s="102" t="str">
        <f t="shared" si="43"/>
        <v/>
      </c>
      <c r="BM25" s="102" t="str">
        <f t="shared" si="44"/>
        <v/>
      </c>
      <c r="BN25" s="102" t="str">
        <f t="shared" si="45"/>
        <v/>
      </c>
      <c r="BO25" s="102" t="str">
        <f t="shared" si="46"/>
        <v/>
      </c>
      <c r="BP25" s="102" t="str">
        <f t="shared" si="47"/>
        <v/>
      </c>
      <c r="BQ25" s="102" t="str">
        <f t="shared" si="48"/>
        <v/>
      </c>
      <c r="BR25" s="102" t="str">
        <f t="shared" si="49"/>
        <v/>
      </c>
      <c r="BS25" s="102" t="str">
        <f t="shared" si="50"/>
        <v/>
      </c>
      <c r="BT25" s="102" t="str">
        <f t="shared" si="51"/>
        <v/>
      </c>
      <c r="BU25" s="102" t="str">
        <f t="shared" si="52"/>
        <v/>
      </c>
      <c r="BW25" s="102" t="e">
        <f>IF(#REF!="","",IF(#REF!&lt;5,1,""))</f>
        <v>#REF!</v>
      </c>
      <c r="BX25" s="102" t="e">
        <f>IF(#REF!="","",IF(AND(#REF!&gt;4.99,#REF!&lt;6.99),1,""))</f>
        <v>#REF!</v>
      </c>
      <c r="BY25" s="102" t="e">
        <f>IF(#REF!="","",IF(AND(#REF!&gt;6.99,#REF!&lt;7.99),1,""))</f>
        <v>#REF!</v>
      </c>
      <c r="BZ25" s="102" t="e">
        <f>IF(#REF!="","",IF(AND(#REF!&gt;7.99,#REF!&lt;8.99),1,""))</f>
        <v>#REF!</v>
      </c>
      <c r="CA25" s="102" t="e">
        <f>IF(#REF!="","",IF(AND(#REF!&gt;8.99,#REF!&lt;9.99),1,""))</f>
        <v>#REF!</v>
      </c>
      <c r="CB25" s="102" t="e">
        <f>IF(#REF!="","",IF(AND(#REF!&gt;9.99,#REF!&lt;10.99),1,""))</f>
        <v>#REF!</v>
      </c>
      <c r="CC25" s="102" t="e">
        <f>IF(#REF!="","",IF(AND(#REF!&gt;10.99,#REF!&lt;11.99),1,""))</f>
        <v>#REF!</v>
      </c>
      <c r="CD25" s="102" t="e">
        <f>IF(#REF!="","",IF(AND(#REF!&gt;11.99,#REF!&lt;12.99),1,""))</f>
        <v>#REF!</v>
      </c>
      <c r="CE25" s="102" t="e">
        <f>IF(#REF!="","",IF(AND(#REF!&gt;12.99,#REF!&lt;14.99),1,""))</f>
        <v>#REF!</v>
      </c>
      <c r="CF25" s="102" t="e">
        <f>IF(#REF!="","",IF(#REF!&gt;14.99,1,""))</f>
        <v>#REF!</v>
      </c>
      <c r="CH25" s="102" t="str">
        <f t="shared" si="53"/>
        <v/>
      </c>
      <c r="CI25" s="102" t="str">
        <f t="shared" si="54"/>
        <v/>
      </c>
      <c r="CJ25" s="102" t="str">
        <f t="shared" si="55"/>
        <v/>
      </c>
      <c r="CK25" s="102" t="str">
        <f t="shared" si="56"/>
        <v/>
      </c>
      <c r="CL25" s="102" t="str">
        <f t="shared" si="57"/>
        <v/>
      </c>
      <c r="CM25" s="102" t="str">
        <f t="shared" si="58"/>
        <v/>
      </c>
      <c r="CN25" s="102" t="str">
        <f t="shared" si="59"/>
        <v/>
      </c>
      <c r="CO25" s="102" t="str">
        <f t="shared" si="60"/>
        <v/>
      </c>
      <c r="CP25" s="102" t="str">
        <f t="shared" si="61"/>
        <v/>
      </c>
      <c r="CQ25" s="102" t="str">
        <f t="shared" si="62"/>
        <v/>
      </c>
    </row>
    <row r="26" spans="2:95" x14ac:dyDescent="0.25">
      <c r="B26" s="67" t="str">
        <f>IF('EP1  E11-E12-E21'!B27="","",'EP1  E11-E12-E21'!B27)</f>
        <v/>
      </c>
      <c r="C26" s="67" t="str">
        <f>IF('EP1  E11-E12-E21'!C27="","",'EP1  E11-E12-E21'!C27)</f>
        <v/>
      </c>
      <c r="D26" s="153" t="str">
        <f>IF('EP1  E11-E12-E21'!M27="","",'EP1  E11-E12-E21'!M27)</f>
        <v/>
      </c>
      <c r="E26" s="153" t="str">
        <f>IF('EP1  E11-E12-E21'!N27="","",'EP1  E11-E12-E21'!N27)</f>
        <v/>
      </c>
      <c r="F26" s="153" t="str">
        <f>IF('EP1  E11-E12-E21'!O27="","",'EP1  E11-E12-E21'!O27)</f>
        <v/>
      </c>
      <c r="G26" s="98" t="str">
        <f>IF('E22'!E27="","",'E22'!E27)</f>
        <v/>
      </c>
      <c r="H26" s="98" t="str">
        <f>IF(' E31'!J27="","",' E31'!J27)</f>
        <v/>
      </c>
      <c r="I26" s="98" t="str">
        <f>IF('E32'!AB27="","",'E32'!AB27)</f>
        <v/>
      </c>
      <c r="S26" s="102" t="str">
        <f t="shared" si="2"/>
        <v/>
      </c>
      <c r="T26" s="102" t="str">
        <f t="shared" si="3"/>
        <v/>
      </c>
      <c r="U26" s="102" t="str">
        <f t="shared" si="4"/>
        <v/>
      </c>
      <c r="V26" s="102" t="str">
        <f t="shared" si="5"/>
        <v/>
      </c>
      <c r="W26" s="102" t="str">
        <f t="shared" si="6"/>
        <v/>
      </c>
      <c r="X26" s="102" t="str">
        <f t="shared" si="7"/>
        <v/>
      </c>
      <c r="Y26" s="102" t="str">
        <f t="shared" si="8"/>
        <v/>
      </c>
      <c r="Z26" s="102" t="str">
        <f t="shared" si="9"/>
        <v/>
      </c>
      <c r="AA26" s="102" t="str">
        <f t="shared" si="10"/>
        <v/>
      </c>
      <c r="AB26" s="102" t="str">
        <f t="shared" si="11"/>
        <v/>
      </c>
      <c r="AC26" s="102" t="str">
        <f t="shared" si="12"/>
        <v/>
      </c>
      <c r="AE26" s="102" t="str">
        <f t="shared" si="13"/>
        <v/>
      </c>
      <c r="AF26" s="102" t="str">
        <f t="shared" si="14"/>
        <v/>
      </c>
      <c r="AG26" s="102" t="str">
        <f t="shared" si="15"/>
        <v/>
      </c>
      <c r="AH26" s="102" t="str">
        <f t="shared" si="16"/>
        <v/>
      </c>
      <c r="AI26" s="102" t="str">
        <f t="shared" si="17"/>
        <v/>
      </c>
      <c r="AJ26" s="102" t="str">
        <f t="shared" si="18"/>
        <v/>
      </c>
      <c r="AK26" s="102" t="str">
        <f t="shared" si="19"/>
        <v/>
      </c>
      <c r="AL26" s="102" t="str">
        <f t="shared" si="20"/>
        <v/>
      </c>
      <c r="AM26" s="102" t="str">
        <f t="shared" si="21"/>
        <v/>
      </c>
      <c r="AN26" s="102" t="str">
        <f t="shared" si="22"/>
        <v/>
      </c>
      <c r="AP26" s="102" t="str">
        <f t="shared" si="23"/>
        <v/>
      </c>
      <c r="AQ26" s="102" t="str">
        <f t="shared" si="24"/>
        <v/>
      </c>
      <c r="AR26" s="102" t="str">
        <f t="shared" si="25"/>
        <v/>
      </c>
      <c r="AS26" s="102" t="str">
        <f t="shared" si="26"/>
        <v/>
      </c>
      <c r="AT26" s="102" t="str">
        <f t="shared" si="27"/>
        <v/>
      </c>
      <c r="AU26" s="102" t="str">
        <f t="shared" si="28"/>
        <v/>
      </c>
      <c r="AV26" s="102" t="str">
        <f t="shared" si="29"/>
        <v/>
      </c>
      <c r="AW26" s="102" t="str">
        <f t="shared" si="30"/>
        <v/>
      </c>
      <c r="AX26" s="102" t="str">
        <f t="shared" si="31"/>
        <v/>
      </c>
      <c r="AY26" s="102" t="str">
        <f t="shared" si="32"/>
        <v/>
      </c>
      <c r="BA26" s="102" t="str">
        <f t="shared" si="33"/>
        <v/>
      </c>
      <c r="BB26" s="102" t="str">
        <f t="shared" si="34"/>
        <v/>
      </c>
      <c r="BC26" s="102" t="str">
        <f t="shared" si="35"/>
        <v/>
      </c>
      <c r="BD26" s="102" t="str">
        <f t="shared" si="36"/>
        <v/>
      </c>
      <c r="BE26" s="102" t="str">
        <f t="shared" si="37"/>
        <v/>
      </c>
      <c r="BF26" s="102" t="str">
        <f t="shared" si="38"/>
        <v/>
      </c>
      <c r="BG26" s="102" t="str">
        <f t="shared" si="39"/>
        <v/>
      </c>
      <c r="BH26" s="102" t="str">
        <f t="shared" si="40"/>
        <v/>
      </c>
      <c r="BI26" s="102" t="str">
        <f t="shared" si="41"/>
        <v/>
      </c>
      <c r="BJ26" s="102" t="str">
        <f t="shared" si="42"/>
        <v/>
      </c>
      <c r="BL26" s="102" t="str">
        <f t="shared" si="43"/>
        <v/>
      </c>
      <c r="BM26" s="102" t="str">
        <f t="shared" si="44"/>
        <v/>
      </c>
      <c r="BN26" s="102" t="str">
        <f t="shared" si="45"/>
        <v/>
      </c>
      <c r="BO26" s="102" t="str">
        <f t="shared" si="46"/>
        <v/>
      </c>
      <c r="BP26" s="102" t="str">
        <f t="shared" si="47"/>
        <v/>
      </c>
      <c r="BQ26" s="102" t="str">
        <f t="shared" si="48"/>
        <v/>
      </c>
      <c r="BR26" s="102" t="str">
        <f t="shared" si="49"/>
        <v/>
      </c>
      <c r="BS26" s="102" t="str">
        <f t="shared" si="50"/>
        <v/>
      </c>
      <c r="BT26" s="102" t="str">
        <f t="shared" si="51"/>
        <v/>
      </c>
      <c r="BU26" s="102" t="str">
        <f t="shared" si="52"/>
        <v/>
      </c>
      <c r="BW26" s="102" t="e">
        <f>IF(#REF!="","",IF(#REF!&lt;5,1,""))</f>
        <v>#REF!</v>
      </c>
      <c r="BX26" s="102" t="e">
        <f>IF(#REF!="","",IF(AND(#REF!&gt;4.99,#REF!&lt;6.99),1,""))</f>
        <v>#REF!</v>
      </c>
      <c r="BY26" s="102" t="e">
        <f>IF(#REF!="","",IF(AND(#REF!&gt;6.99,#REF!&lt;7.99),1,""))</f>
        <v>#REF!</v>
      </c>
      <c r="BZ26" s="102" t="e">
        <f>IF(#REF!="","",IF(AND(#REF!&gt;7.99,#REF!&lt;8.99),1,""))</f>
        <v>#REF!</v>
      </c>
      <c r="CA26" s="102" t="e">
        <f>IF(#REF!="","",IF(AND(#REF!&gt;8.99,#REF!&lt;9.99),1,""))</f>
        <v>#REF!</v>
      </c>
      <c r="CB26" s="102" t="e">
        <f>IF(#REF!="","",IF(AND(#REF!&gt;9.99,#REF!&lt;10.99),1,""))</f>
        <v>#REF!</v>
      </c>
      <c r="CC26" s="102" t="e">
        <f>IF(#REF!="","",IF(AND(#REF!&gt;10.99,#REF!&lt;11.99),1,""))</f>
        <v>#REF!</v>
      </c>
      <c r="CD26" s="102" t="e">
        <f>IF(#REF!="","",IF(AND(#REF!&gt;11.99,#REF!&lt;12.99),1,""))</f>
        <v>#REF!</v>
      </c>
      <c r="CE26" s="102" t="e">
        <f>IF(#REF!="","",IF(AND(#REF!&gt;12.99,#REF!&lt;14.99),1,""))</f>
        <v>#REF!</v>
      </c>
      <c r="CF26" s="102" t="e">
        <f>IF(#REF!="","",IF(#REF!&gt;14.99,1,""))</f>
        <v>#REF!</v>
      </c>
      <c r="CH26" s="102" t="str">
        <f t="shared" si="53"/>
        <v/>
      </c>
      <c r="CI26" s="102" t="str">
        <f t="shared" si="54"/>
        <v/>
      </c>
      <c r="CJ26" s="102" t="str">
        <f t="shared" si="55"/>
        <v/>
      </c>
      <c r="CK26" s="102" t="str">
        <f t="shared" si="56"/>
        <v/>
      </c>
      <c r="CL26" s="102" t="str">
        <f t="shared" si="57"/>
        <v/>
      </c>
      <c r="CM26" s="102" t="str">
        <f t="shared" si="58"/>
        <v/>
      </c>
      <c r="CN26" s="102" t="str">
        <f t="shared" si="59"/>
        <v/>
      </c>
      <c r="CO26" s="102" t="str">
        <f t="shared" si="60"/>
        <v/>
      </c>
      <c r="CP26" s="102" t="str">
        <f t="shared" si="61"/>
        <v/>
      </c>
      <c r="CQ26" s="102" t="str">
        <f t="shared" si="62"/>
        <v/>
      </c>
    </row>
    <row r="27" spans="2:95" x14ac:dyDescent="0.25">
      <c r="B27" s="67" t="str">
        <f>IF('EP1  E11-E12-E21'!B28="","",'EP1  E11-E12-E21'!B28)</f>
        <v/>
      </c>
      <c r="C27" s="67" t="str">
        <f>IF('EP1  E11-E12-E21'!C28="","",'EP1  E11-E12-E21'!C28)</f>
        <v/>
      </c>
      <c r="D27" s="153" t="str">
        <f>IF('EP1  E11-E12-E21'!M28="","",'EP1  E11-E12-E21'!M28)</f>
        <v/>
      </c>
      <c r="E27" s="153" t="str">
        <f>IF('EP1  E11-E12-E21'!N28="","",'EP1  E11-E12-E21'!N28)</f>
        <v/>
      </c>
      <c r="F27" s="153" t="str">
        <f>IF('EP1  E11-E12-E21'!O28="","",'EP1  E11-E12-E21'!O28)</f>
        <v/>
      </c>
      <c r="G27" s="98" t="str">
        <f>IF('E22'!E28="","",'E22'!E28)</f>
        <v/>
      </c>
      <c r="H27" s="98" t="str">
        <f>IF(' E31'!J28="","",' E31'!J28)</f>
        <v/>
      </c>
      <c r="I27" s="98" t="str">
        <f>IF('E32'!AB28="","",'E32'!AB28)</f>
        <v/>
      </c>
      <c r="S27" s="102" t="str">
        <f t="shared" si="2"/>
        <v/>
      </c>
      <c r="T27" s="102" t="str">
        <f t="shared" si="3"/>
        <v/>
      </c>
      <c r="U27" s="102" t="str">
        <f t="shared" si="4"/>
        <v/>
      </c>
      <c r="V27" s="102" t="str">
        <f t="shared" si="5"/>
        <v/>
      </c>
      <c r="W27" s="102" t="str">
        <f t="shared" si="6"/>
        <v/>
      </c>
      <c r="X27" s="102" t="str">
        <f t="shared" si="7"/>
        <v/>
      </c>
      <c r="Y27" s="102" t="str">
        <f t="shared" si="8"/>
        <v/>
      </c>
      <c r="Z27" s="102" t="str">
        <f t="shared" si="9"/>
        <v/>
      </c>
      <c r="AA27" s="102" t="str">
        <f t="shared" si="10"/>
        <v/>
      </c>
      <c r="AB27" s="102" t="str">
        <f t="shared" si="11"/>
        <v/>
      </c>
      <c r="AC27" s="102" t="str">
        <f t="shared" si="12"/>
        <v/>
      </c>
      <c r="AE27" s="102" t="str">
        <f t="shared" si="13"/>
        <v/>
      </c>
      <c r="AF27" s="102" t="str">
        <f t="shared" si="14"/>
        <v/>
      </c>
      <c r="AG27" s="102" t="str">
        <f t="shared" si="15"/>
        <v/>
      </c>
      <c r="AH27" s="102" t="str">
        <f t="shared" si="16"/>
        <v/>
      </c>
      <c r="AI27" s="102" t="str">
        <f t="shared" si="17"/>
        <v/>
      </c>
      <c r="AJ27" s="102" t="str">
        <f t="shared" si="18"/>
        <v/>
      </c>
      <c r="AK27" s="102" t="str">
        <f t="shared" si="19"/>
        <v/>
      </c>
      <c r="AL27" s="102" t="str">
        <f t="shared" si="20"/>
        <v/>
      </c>
      <c r="AM27" s="102" t="str">
        <f t="shared" si="21"/>
        <v/>
      </c>
      <c r="AN27" s="102" t="str">
        <f t="shared" si="22"/>
        <v/>
      </c>
      <c r="AP27" s="102" t="str">
        <f t="shared" si="23"/>
        <v/>
      </c>
      <c r="AQ27" s="102" t="str">
        <f t="shared" si="24"/>
        <v/>
      </c>
      <c r="AR27" s="102" t="str">
        <f t="shared" si="25"/>
        <v/>
      </c>
      <c r="AS27" s="102" t="str">
        <f t="shared" si="26"/>
        <v/>
      </c>
      <c r="AT27" s="102" t="str">
        <f t="shared" si="27"/>
        <v/>
      </c>
      <c r="AU27" s="102" t="str">
        <f t="shared" si="28"/>
        <v/>
      </c>
      <c r="AV27" s="102" t="str">
        <f t="shared" si="29"/>
        <v/>
      </c>
      <c r="AW27" s="102" t="str">
        <f t="shared" si="30"/>
        <v/>
      </c>
      <c r="AX27" s="102" t="str">
        <f t="shared" si="31"/>
        <v/>
      </c>
      <c r="AY27" s="102" t="str">
        <f t="shared" si="32"/>
        <v/>
      </c>
      <c r="BA27" s="102" t="str">
        <f t="shared" si="33"/>
        <v/>
      </c>
      <c r="BB27" s="102" t="str">
        <f t="shared" si="34"/>
        <v/>
      </c>
      <c r="BC27" s="102" t="str">
        <f t="shared" si="35"/>
        <v/>
      </c>
      <c r="BD27" s="102" t="str">
        <f t="shared" si="36"/>
        <v/>
      </c>
      <c r="BE27" s="102" t="str">
        <f t="shared" si="37"/>
        <v/>
      </c>
      <c r="BF27" s="102" t="str">
        <f t="shared" si="38"/>
        <v/>
      </c>
      <c r="BG27" s="102" t="str">
        <f t="shared" si="39"/>
        <v/>
      </c>
      <c r="BH27" s="102" t="str">
        <f t="shared" si="40"/>
        <v/>
      </c>
      <c r="BI27" s="102" t="str">
        <f t="shared" si="41"/>
        <v/>
      </c>
      <c r="BJ27" s="102" t="str">
        <f t="shared" si="42"/>
        <v/>
      </c>
      <c r="BL27" s="102" t="str">
        <f t="shared" si="43"/>
        <v/>
      </c>
      <c r="BM27" s="102" t="str">
        <f t="shared" si="44"/>
        <v/>
      </c>
      <c r="BN27" s="102" t="str">
        <f t="shared" si="45"/>
        <v/>
      </c>
      <c r="BO27" s="102" t="str">
        <f t="shared" si="46"/>
        <v/>
      </c>
      <c r="BP27" s="102" t="str">
        <f t="shared" si="47"/>
        <v/>
      </c>
      <c r="BQ27" s="102" t="str">
        <f t="shared" si="48"/>
        <v/>
      </c>
      <c r="BR27" s="102" t="str">
        <f t="shared" si="49"/>
        <v/>
      </c>
      <c r="BS27" s="102" t="str">
        <f t="shared" si="50"/>
        <v/>
      </c>
      <c r="BT27" s="102" t="str">
        <f t="shared" si="51"/>
        <v/>
      </c>
      <c r="BU27" s="102" t="str">
        <f t="shared" si="52"/>
        <v/>
      </c>
      <c r="BW27" s="102" t="e">
        <f>IF(#REF!="","",IF(#REF!&lt;5,1,""))</f>
        <v>#REF!</v>
      </c>
      <c r="BX27" s="102" t="e">
        <f>IF(#REF!="","",IF(AND(#REF!&gt;4.99,#REF!&lt;6.99),1,""))</f>
        <v>#REF!</v>
      </c>
      <c r="BY27" s="102" t="e">
        <f>IF(#REF!="","",IF(AND(#REF!&gt;6.99,#REF!&lt;7.99),1,""))</f>
        <v>#REF!</v>
      </c>
      <c r="BZ27" s="102" t="e">
        <f>IF(#REF!="","",IF(AND(#REF!&gt;7.99,#REF!&lt;8.99),1,""))</f>
        <v>#REF!</v>
      </c>
      <c r="CA27" s="102" t="e">
        <f>IF(#REF!="","",IF(AND(#REF!&gt;8.99,#REF!&lt;9.99),1,""))</f>
        <v>#REF!</v>
      </c>
      <c r="CB27" s="102" t="e">
        <f>IF(#REF!="","",IF(AND(#REF!&gt;9.99,#REF!&lt;10.99),1,""))</f>
        <v>#REF!</v>
      </c>
      <c r="CC27" s="102" t="e">
        <f>IF(#REF!="","",IF(AND(#REF!&gt;10.99,#REF!&lt;11.99),1,""))</f>
        <v>#REF!</v>
      </c>
      <c r="CD27" s="102" t="e">
        <f>IF(#REF!="","",IF(AND(#REF!&gt;11.99,#REF!&lt;12.99),1,""))</f>
        <v>#REF!</v>
      </c>
      <c r="CE27" s="102" t="e">
        <f>IF(#REF!="","",IF(AND(#REF!&gt;12.99,#REF!&lt;14.99),1,""))</f>
        <v>#REF!</v>
      </c>
      <c r="CF27" s="102" t="e">
        <f>IF(#REF!="","",IF(#REF!&gt;14.99,1,""))</f>
        <v>#REF!</v>
      </c>
      <c r="CH27" s="102" t="str">
        <f t="shared" si="53"/>
        <v/>
      </c>
      <c r="CI27" s="102" t="str">
        <f t="shared" si="54"/>
        <v/>
      </c>
      <c r="CJ27" s="102" t="str">
        <f t="shared" si="55"/>
        <v/>
      </c>
      <c r="CK27" s="102" t="str">
        <f t="shared" si="56"/>
        <v/>
      </c>
      <c r="CL27" s="102" t="str">
        <f t="shared" si="57"/>
        <v/>
      </c>
      <c r="CM27" s="102" t="str">
        <f t="shared" si="58"/>
        <v/>
      </c>
      <c r="CN27" s="102" t="str">
        <f t="shared" si="59"/>
        <v/>
      </c>
      <c r="CO27" s="102" t="str">
        <f t="shared" si="60"/>
        <v/>
      </c>
      <c r="CP27" s="102" t="str">
        <f t="shared" si="61"/>
        <v/>
      </c>
      <c r="CQ27" s="102" t="str">
        <f t="shared" si="62"/>
        <v/>
      </c>
    </row>
    <row r="28" spans="2:95" x14ac:dyDescent="0.25">
      <c r="B28" s="67" t="str">
        <f>IF('EP1  E11-E12-E21'!B29="","",'EP1  E11-E12-E21'!B29)</f>
        <v/>
      </c>
      <c r="C28" s="67" t="str">
        <f>IF('EP1  E11-E12-E21'!C29="","",'EP1  E11-E12-E21'!C29)</f>
        <v/>
      </c>
      <c r="D28" s="153" t="str">
        <f>IF('EP1  E11-E12-E21'!M29="","",'EP1  E11-E12-E21'!M29)</f>
        <v/>
      </c>
      <c r="E28" s="153" t="str">
        <f>IF('EP1  E11-E12-E21'!N29="","",'EP1  E11-E12-E21'!N29)</f>
        <v/>
      </c>
      <c r="F28" s="153" t="str">
        <f>IF('EP1  E11-E12-E21'!O29="","",'EP1  E11-E12-E21'!O29)</f>
        <v/>
      </c>
      <c r="G28" s="98" t="str">
        <f>IF('E22'!E29="","",'E22'!E29)</f>
        <v/>
      </c>
      <c r="H28" s="98" t="str">
        <f>IF(' E31'!J29="","",' E31'!J29)</f>
        <v/>
      </c>
      <c r="I28" s="98" t="str">
        <f>IF('E32'!AB29="","",'E32'!AB29)</f>
        <v/>
      </c>
      <c r="S28" s="102" t="str">
        <f t="shared" si="2"/>
        <v/>
      </c>
      <c r="T28" s="102" t="str">
        <f t="shared" si="3"/>
        <v/>
      </c>
      <c r="U28" s="102" t="str">
        <f t="shared" si="4"/>
        <v/>
      </c>
      <c r="V28" s="102" t="str">
        <f t="shared" si="5"/>
        <v/>
      </c>
      <c r="W28" s="102" t="str">
        <f t="shared" si="6"/>
        <v/>
      </c>
      <c r="X28" s="102" t="str">
        <f t="shared" si="7"/>
        <v/>
      </c>
      <c r="Y28" s="102" t="str">
        <f t="shared" si="8"/>
        <v/>
      </c>
      <c r="Z28" s="102" t="str">
        <f t="shared" si="9"/>
        <v/>
      </c>
      <c r="AA28" s="102" t="str">
        <f t="shared" si="10"/>
        <v/>
      </c>
      <c r="AB28" s="102" t="str">
        <f t="shared" si="11"/>
        <v/>
      </c>
      <c r="AC28" s="102" t="str">
        <f t="shared" si="12"/>
        <v/>
      </c>
      <c r="AE28" s="102" t="str">
        <f t="shared" si="13"/>
        <v/>
      </c>
      <c r="AF28" s="102" t="str">
        <f t="shared" si="14"/>
        <v/>
      </c>
      <c r="AG28" s="102" t="str">
        <f t="shared" si="15"/>
        <v/>
      </c>
      <c r="AH28" s="102" t="str">
        <f t="shared" si="16"/>
        <v/>
      </c>
      <c r="AI28" s="102" t="str">
        <f t="shared" si="17"/>
        <v/>
      </c>
      <c r="AJ28" s="102" t="str">
        <f t="shared" si="18"/>
        <v/>
      </c>
      <c r="AK28" s="102" t="str">
        <f t="shared" si="19"/>
        <v/>
      </c>
      <c r="AL28" s="102" t="str">
        <f t="shared" si="20"/>
        <v/>
      </c>
      <c r="AM28" s="102" t="str">
        <f t="shared" si="21"/>
        <v/>
      </c>
      <c r="AN28" s="102" t="str">
        <f t="shared" si="22"/>
        <v/>
      </c>
      <c r="AP28" s="102" t="str">
        <f t="shared" si="23"/>
        <v/>
      </c>
      <c r="AQ28" s="102" t="str">
        <f t="shared" si="24"/>
        <v/>
      </c>
      <c r="AR28" s="102" t="str">
        <f t="shared" si="25"/>
        <v/>
      </c>
      <c r="AS28" s="102" t="str">
        <f t="shared" si="26"/>
        <v/>
      </c>
      <c r="AT28" s="102" t="str">
        <f t="shared" si="27"/>
        <v/>
      </c>
      <c r="AU28" s="102" t="str">
        <f t="shared" si="28"/>
        <v/>
      </c>
      <c r="AV28" s="102" t="str">
        <f t="shared" si="29"/>
        <v/>
      </c>
      <c r="AW28" s="102" t="str">
        <f t="shared" si="30"/>
        <v/>
      </c>
      <c r="AX28" s="102" t="str">
        <f t="shared" si="31"/>
        <v/>
      </c>
      <c r="AY28" s="102" t="str">
        <f t="shared" si="32"/>
        <v/>
      </c>
      <c r="BA28" s="102" t="str">
        <f t="shared" si="33"/>
        <v/>
      </c>
      <c r="BB28" s="102" t="str">
        <f t="shared" si="34"/>
        <v/>
      </c>
      <c r="BC28" s="102" t="str">
        <f t="shared" si="35"/>
        <v/>
      </c>
      <c r="BD28" s="102" t="str">
        <f t="shared" si="36"/>
        <v/>
      </c>
      <c r="BE28" s="102" t="str">
        <f t="shared" si="37"/>
        <v/>
      </c>
      <c r="BF28" s="102" t="str">
        <f t="shared" si="38"/>
        <v/>
      </c>
      <c r="BG28" s="102" t="str">
        <f t="shared" si="39"/>
        <v/>
      </c>
      <c r="BH28" s="102" t="str">
        <f t="shared" si="40"/>
        <v/>
      </c>
      <c r="BI28" s="102" t="str">
        <f t="shared" si="41"/>
        <v/>
      </c>
      <c r="BJ28" s="102" t="str">
        <f t="shared" si="42"/>
        <v/>
      </c>
      <c r="BL28" s="102" t="str">
        <f t="shared" si="43"/>
        <v/>
      </c>
      <c r="BM28" s="102" t="str">
        <f t="shared" si="44"/>
        <v/>
      </c>
      <c r="BN28" s="102" t="str">
        <f t="shared" si="45"/>
        <v/>
      </c>
      <c r="BO28" s="102" t="str">
        <f t="shared" si="46"/>
        <v/>
      </c>
      <c r="BP28" s="102" t="str">
        <f t="shared" si="47"/>
        <v/>
      </c>
      <c r="BQ28" s="102" t="str">
        <f t="shared" si="48"/>
        <v/>
      </c>
      <c r="BR28" s="102" t="str">
        <f t="shared" si="49"/>
        <v/>
      </c>
      <c r="BS28" s="102" t="str">
        <f t="shared" si="50"/>
        <v/>
      </c>
      <c r="BT28" s="102" t="str">
        <f t="shared" si="51"/>
        <v/>
      </c>
      <c r="BU28" s="102" t="str">
        <f t="shared" si="52"/>
        <v/>
      </c>
      <c r="BW28" s="102" t="e">
        <f>IF(#REF!="","",IF(#REF!&lt;5,1,""))</f>
        <v>#REF!</v>
      </c>
      <c r="BX28" s="102" t="e">
        <f>IF(#REF!="","",IF(AND(#REF!&gt;4.99,#REF!&lt;6.99),1,""))</f>
        <v>#REF!</v>
      </c>
      <c r="BY28" s="102" t="e">
        <f>IF(#REF!="","",IF(AND(#REF!&gt;6.99,#REF!&lt;7.99),1,""))</f>
        <v>#REF!</v>
      </c>
      <c r="BZ28" s="102" t="e">
        <f>IF(#REF!="","",IF(AND(#REF!&gt;7.99,#REF!&lt;8.99),1,""))</f>
        <v>#REF!</v>
      </c>
      <c r="CA28" s="102" t="e">
        <f>IF(#REF!="","",IF(AND(#REF!&gt;8.99,#REF!&lt;9.99),1,""))</f>
        <v>#REF!</v>
      </c>
      <c r="CB28" s="102" t="e">
        <f>IF(#REF!="","",IF(AND(#REF!&gt;9.99,#REF!&lt;10.99),1,""))</f>
        <v>#REF!</v>
      </c>
      <c r="CC28" s="102" t="e">
        <f>IF(#REF!="","",IF(AND(#REF!&gt;10.99,#REF!&lt;11.99),1,""))</f>
        <v>#REF!</v>
      </c>
      <c r="CD28" s="102" t="e">
        <f>IF(#REF!="","",IF(AND(#REF!&gt;11.99,#REF!&lt;12.99),1,""))</f>
        <v>#REF!</v>
      </c>
      <c r="CE28" s="102" t="e">
        <f>IF(#REF!="","",IF(AND(#REF!&gt;12.99,#REF!&lt;14.99),1,""))</f>
        <v>#REF!</v>
      </c>
      <c r="CF28" s="102" t="e">
        <f>IF(#REF!="","",IF(#REF!&gt;14.99,1,""))</f>
        <v>#REF!</v>
      </c>
      <c r="CH28" s="102" t="str">
        <f t="shared" si="53"/>
        <v/>
      </c>
      <c r="CI28" s="102" t="str">
        <f t="shared" si="54"/>
        <v/>
      </c>
      <c r="CJ28" s="102" t="str">
        <f t="shared" si="55"/>
        <v/>
      </c>
      <c r="CK28" s="102" t="str">
        <f t="shared" si="56"/>
        <v/>
      </c>
      <c r="CL28" s="102" t="str">
        <f t="shared" si="57"/>
        <v/>
      </c>
      <c r="CM28" s="102" t="str">
        <f t="shared" si="58"/>
        <v/>
      </c>
      <c r="CN28" s="102" t="str">
        <f t="shared" si="59"/>
        <v/>
      </c>
      <c r="CO28" s="102" t="str">
        <f t="shared" si="60"/>
        <v/>
      </c>
      <c r="CP28" s="102" t="str">
        <f t="shared" si="61"/>
        <v/>
      </c>
      <c r="CQ28" s="102" t="str">
        <f t="shared" si="62"/>
        <v/>
      </c>
    </row>
    <row r="29" spans="2:95" x14ac:dyDescent="0.25">
      <c r="B29" s="67" t="str">
        <f>IF('EP1  E11-E12-E21'!B30="","",'EP1  E11-E12-E21'!B30)</f>
        <v/>
      </c>
      <c r="C29" s="67" t="str">
        <f>IF('EP1  E11-E12-E21'!C30="","",'EP1  E11-E12-E21'!C30)</f>
        <v/>
      </c>
      <c r="D29" s="153" t="str">
        <f>IF('EP1  E11-E12-E21'!M30="","",'EP1  E11-E12-E21'!M30)</f>
        <v/>
      </c>
      <c r="E29" s="153" t="str">
        <f>IF('EP1  E11-E12-E21'!N30="","",'EP1  E11-E12-E21'!N30)</f>
        <v/>
      </c>
      <c r="F29" s="153" t="str">
        <f>IF('EP1  E11-E12-E21'!O30="","",'EP1  E11-E12-E21'!O30)</f>
        <v/>
      </c>
      <c r="G29" s="98" t="str">
        <f>IF('E22'!E30="","",'E22'!E30)</f>
        <v/>
      </c>
      <c r="H29" s="98" t="str">
        <f>IF(' E31'!J30="","",' E31'!J30)</f>
        <v/>
      </c>
      <c r="I29" s="98" t="str">
        <f>IF('E32'!AB30="","",'E32'!AB30)</f>
        <v/>
      </c>
      <c r="S29" s="102" t="str">
        <f t="shared" si="2"/>
        <v/>
      </c>
      <c r="T29" s="102" t="str">
        <f t="shared" si="3"/>
        <v/>
      </c>
      <c r="U29" s="102" t="str">
        <f t="shared" si="4"/>
        <v/>
      </c>
      <c r="V29" s="102" t="str">
        <f t="shared" si="5"/>
        <v/>
      </c>
      <c r="W29" s="102" t="str">
        <f t="shared" si="6"/>
        <v/>
      </c>
      <c r="X29" s="102" t="str">
        <f t="shared" si="7"/>
        <v/>
      </c>
      <c r="Y29" s="102" t="str">
        <f t="shared" si="8"/>
        <v/>
      </c>
      <c r="Z29" s="102" t="str">
        <f t="shared" si="9"/>
        <v/>
      </c>
      <c r="AA29" s="102" t="str">
        <f t="shared" si="10"/>
        <v/>
      </c>
      <c r="AB29" s="102" t="str">
        <f t="shared" si="11"/>
        <v/>
      </c>
      <c r="AC29" s="102" t="str">
        <f t="shared" si="12"/>
        <v/>
      </c>
      <c r="AE29" s="102" t="str">
        <f t="shared" si="13"/>
        <v/>
      </c>
      <c r="AF29" s="102" t="str">
        <f t="shared" si="14"/>
        <v/>
      </c>
      <c r="AG29" s="102" t="str">
        <f t="shared" si="15"/>
        <v/>
      </c>
      <c r="AH29" s="102" t="str">
        <f t="shared" si="16"/>
        <v/>
      </c>
      <c r="AI29" s="102" t="str">
        <f t="shared" si="17"/>
        <v/>
      </c>
      <c r="AJ29" s="102" t="str">
        <f t="shared" si="18"/>
        <v/>
      </c>
      <c r="AK29" s="102" t="str">
        <f t="shared" si="19"/>
        <v/>
      </c>
      <c r="AL29" s="102" t="str">
        <f t="shared" si="20"/>
        <v/>
      </c>
      <c r="AM29" s="102" t="str">
        <f t="shared" si="21"/>
        <v/>
      </c>
      <c r="AN29" s="102" t="str">
        <f t="shared" si="22"/>
        <v/>
      </c>
      <c r="AP29" s="102" t="str">
        <f t="shared" si="23"/>
        <v/>
      </c>
      <c r="AQ29" s="102" t="str">
        <f t="shared" si="24"/>
        <v/>
      </c>
      <c r="AR29" s="102" t="str">
        <f t="shared" si="25"/>
        <v/>
      </c>
      <c r="AS29" s="102" t="str">
        <f t="shared" si="26"/>
        <v/>
      </c>
      <c r="AT29" s="102" t="str">
        <f t="shared" si="27"/>
        <v/>
      </c>
      <c r="AU29" s="102" t="str">
        <f t="shared" si="28"/>
        <v/>
      </c>
      <c r="AV29" s="102" t="str">
        <f t="shared" si="29"/>
        <v/>
      </c>
      <c r="AW29" s="102" t="str">
        <f t="shared" si="30"/>
        <v/>
      </c>
      <c r="AX29" s="102" t="str">
        <f t="shared" si="31"/>
        <v/>
      </c>
      <c r="AY29" s="102" t="str">
        <f t="shared" si="32"/>
        <v/>
      </c>
      <c r="BA29" s="102" t="str">
        <f t="shared" si="33"/>
        <v/>
      </c>
      <c r="BB29" s="102" t="str">
        <f t="shared" si="34"/>
        <v/>
      </c>
      <c r="BC29" s="102" t="str">
        <f t="shared" si="35"/>
        <v/>
      </c>
      <c r="BD29" s="102" t="str">
        <f t="shared" si="36"/>
        <v/>
      </c>
      <c r="BE29" s="102" t="str">
        <f t="shared" si="37"/>
        <v/>
      </c>
      <c r="BF29" s="102" t="str">
        <f t="shared" si="38"/>
        <v/>
      </c>
      <c r="BG29" s="102" t="str">
        <f t="shared" si="39"/>
        <v/>
      </c>
      <c r="BH29" s="102" t="str">
        <f t="shared" si="40"/>
        <v/>
      </c>
      <c r="BI29" s="102" t="str">
        <f t="shared" si="41"/>
        <v/>
      </c>
      <c r="BJ29" s="102" t="str">
        <f t="shared" si="42"/>
        <v/>
      </c>
      <c r="BL29" s="102" t="str">
        <f t="shared" si="43"/>
        <v/>
      </c>
      <c r="BM29" s="102" t="str">
        <f t="shared" si="44"/>
        <v/>
      </c>
      <c r="BN29" s="102" t="str">
        <f t="shared" si="45"/>
        <v/>
      </c>
      <c r="BO29" s="102" t="str">
        <f t="shared" si="46"/>
        <v/>
      </c>
      <c r="BP29" s="102" t="str">
        <f t="shared" si="47"/>
        <v/>
      </c>
      <c r="BQ29" s="102" t="str">
        <f t="shared" si="48"/>
        <v/>
      </c>
      <c r="BR29" s="102" t="str">
        <f t="shared" si="49"/>
        <v/>
      </c>
      <c r="BS29" s="102" t="str">
        <f t="shared" si="50"/>
        <v/>
      </c>
      <c r="BT29" s="102" t="str">
        <f t="shared" si="51"/>
        <v/>
      </c>
      <c r="BU29" s="102" t="str">
        <f t="shared" si="52"/>
        <v/>
      </c>
      <c r="BW29" s="102" t="e">
        <f>IF(#REF!="","",IF(#REF!&lt;5,1,""))</f>
        <v>#REF!</v>
      </c>
      <c r="BX29" s="102" t="e">
        <f>IF(#REF!="","",IF(AND(#REF!&gt;4.99,#REF!&lt;6.99),1,""))</f>
        <v>#REF!</v>
      </c>
      <c r="BY29" s="102" t="e">
        <f>IF(#REF!="","",IF(AND(#REF!&gt;6.99,#REF!&lt;7.99),1,""))</f>
        <v>#REF!</v>
      </c>
      <c r="BZ29" s="102" t="e">
        <f>IF(#REF!="","",IF(AND(#REF!&gt;7.99,#REF!&lt;8.99),1,""))</f>
        <v>#REF!</v>
      </c>
      <c r="CA29" s="102" t="e">
        <f>IF(#REF!="","",IF(AND(#REF!&gt;8.99,#REF!&lt;9.99),1,""))</f>
        <v>#REF!</v>
      </c>
      <c r="CB29" s="102" t="e">
        <f>IF(#REF!="","",IF(AND(#REF!&gt;9.99,#REF!&lt;10.99),1,""))</f>
        <v>#REF!</v>
      </c>
      <c r="CC29" s="102" t="e">
        <f>IF(#REF!="","",IF(AND(#REF!&gt;10.99,#REF!&lt;11.99),1,""))</f>
        <v>#REF!</v>
      </c>
      <c r="CD29" s="102" t="e">
        <f>IF(#REF!="","",IF(AND(#REF!&gt;11.99,#REF!&lt;12.99),1,""))</f>
        <v>#REF!</v>
      </c>
      <c r="CE29" s="102" t="e">
        <f>IF(#REF!="","",IF(AND(#REF!&gt;12.99,#REF!&lt;14.99),1,""))</f>
        <v>#REF!</v>
      </c>
      <c r="CF29" s="102" t="e">
        <f>IF(#REF!="","",IF(#REF!&gt;14.99,1,""))</f>
        <v>#REF!</v>
      </c>
      <c r="CH29" s="102" t="str">
        <f t="shared" si="53"/>
        <v/>
      </c>
      <c r="CI29" s="102" t="str">
        <f t="shared" si="54"/>
        <v/>
      </c>
      <c r="CJ29" s="102" t="str">
        <f t="shared" si="55"/>
        <v/>
      </c>
      <c r="CK29" s="102" t="str">
        <f t="shared" si="56"/>
        <v/>
      </c>
      <c r="CL29" s="102" t="str">
        <f t="shared" si="57"/>
        <v/>
      </c>
      <c r="CM29" s="102" t="str">
        <f t="shared" si="58"/>
        <v/>
      </c>
      <c r="CN29" s="102" t="str">
        <f t="shared" si="59"/>
        <v/>
      </c>
      <c r="CO29" s="102" t="str">
        <f t="shared" si="60"/>
        <v/>
      </c>
      <c r="CP29" s="102" t="str">
        <f t="shared" si="61"/>
        <v/>
      </c>
      <c r="CQ29" s="102" t="str">
        <f t="shared" si="62"/>
        <v/>
      </c>
    </row>
    <row r="30" spans="2:95" x14ac:dyDescent="0.25">
      <c r="B30" s="67" t="str">
        <f>IF('EP1  E11-E12-E21'!B31="","",'EP1  E11-E12-E21'!B31)</f>
        <v/>
      </c>
      <c r="C30" s="67" t="str">
        <f>IF('EP1  E11-E12-E21'!C31="","",'EP1  E11-E12-E21'!C31)</f>
        <v/>
      </c>
      <c r="D30" s="153" t="str">
        <f>IF('EP1  E11-E12-E21'!M31="","",'EP1  E11-E12-E21'!M31)</f>
        <v/>
      </c>
      <c r="E30" s="153" t="str">
        <f>IF('EP1  E11-E12-E21'!N31="","",'EP1  E11-E12-E21'!N31)</f>
        <v/>
      </c>
      <c r="F30" s="153" t="str">
        <f>IF('EP1  E11-E12-E21'!O31="","",'EP1  E11-E12-E21'!O31)</f>
        <v/>
      </c>
      <c r="G30" s="98" t="str">
        <f>IF('E22'!E31="","",'E22'!E31)</f>
        <v/>
      </c>
      <c r="H30" s="98" t="str">
        <f>IF(' E31'!J31="","",' E31'!J31)</f>
        <v/>
      </c>
      <c r="I30" s="98" t="str">
        <f>IF('E32'!AB31="","",'E32'!AB31)</f>
        <v/>
      </c>
      <c r="S30" s="102" t="str">
        <f t="shared" si="2"/>
        <v/>
      </c>
      <c r="T30" s="102" t="str">
        <f t="shared" si="3"/>
        <v/>
      </c>
      <c r="U30" s="102" t="str">
        <f t="shared" si="4"/>
        <v/>
      </c>
      <c r="V30" s="102" t="str">
        <f t="shared" si="5"/>
        <v/>
      </c>
      <c r="W30" s="102" t="str">
        <f t="shared" si="6"/>
        <v/>
      </c>
      <c r="X30" s="102" t="str">
        <f t="shared" si="7"/>
        <v/>
      </c>
      <c r="Y30" s="102" t="str">
        <f t="shared" si="8"/>
        <v/>
      </c>
      <c r="Z30" s="102" t="str">
        <f t="shared" si="9"/>
        <v/>
      </c>
      <c r="AA30" s="102" t="str">
        <f t="shared" si="10"/>
        <v/>
      </c>
      <c r="AB30" s="102" t="str">
        <f t="shared" si="11"/>
        <v/>
      </c>
      <c r="AC30" s="102" t="str">
        <f t="shared" si="12"/>
        <v/>
      </c>
      <c r="AE30" s="102" t="str">
        <f t="shared" si="13"/>
        <v/>
      </c>
      <c r="AF30" s="102" t="str">
        <f t="shared" si="14"/>
        <v/>
      </c>
      <c r="AG30" s="102" t="str">
        <f t="shared" si="15"/>
        <v/>
      </c>
      <c r="AH30" s="102" t="str">
        <f t="shared" si="16"/>
        <v/>
      </c>
      <c r="AI30" s="102" t="str">
        <f t="shared" si="17"/>
        <v/>
      </c>
      <c r="AJ30" s="102" t="str">
        <f t="shared" si="18"/>
        <v/>
      </c>
      <c r="AK30" s="102" t="str">
        <f t="shared" si="19"/>
        <v/>
      </c>
      <c r="AL30" s="102" t="str">
        <f t="shared" si="20"/>
        <v/>
      </c>
      <c r="AM30" s="102" t="str">
        <f t="shared" si="21"/>
        <v/>
      </c>
      <c r="AN30" s="102" t="str">
        <f t="shared" si="22"/>
        <v/>
      </c>
      <c r="AP30" s="102" t="str">
        <f t="shared" si="23"/>
        <v/>
      </c>
      <c r="AQ30" s="102" t="str">
        <f t="shared" si="24"/>
        <v/>
      </c>
      <c r="AR30" s="102" t="str">
        <f t="shared" si="25"/>
        <v/>
      </c>
      <c r="AS30" s="102" t="str">
        <f t="shared" si="26"/>
        <v/>
      </c>
      <c r="AT30" s="102" t="str">
        <f t="shared" si="27"/>
        <v/>
      </c>
      <c r="AU30" s="102" t="str">
        <f t="shared" si="28"/>
        <v/>
      </c>
      <c r="AV30" s="102" t="str">
        <f t="shared" si="29"/>
        <v/>
      </c>
      <c r="AW30" s="102" t="str">
        <f t="shared" si="30"/>
        <v/>
      </c>
      <c r="AX30" s="102" t="str">
        <f t="shared" si="31"/>
        <v/>
      </c>
      <c r="AY30" s="102" t="str">
        <f t="shared" si="32"/>
        <v/>
      </c>
      <c r="BA30" s="102" t="str">
        <f t="shared" si="33"/>
        <v/>
      </c>
      <c r="BB30" s="102" t="str">
        <f t="shared" si="34"/>
        <v/>
      </c>
      <c r="BC30" s="102" t="str">
        <f t="shared" si="35"/>
        <v/>
      </c>
      <c r="BD30" s="102" t="str">
        <f t="shared" si="36"/>
        <v/>
      </c>
      <c r="BE30" s="102" t="str">
        <f t="shared" si="37"/>
        <v/>
      </c>
      <c r="BF30" s="102" t="str">
        <f t="shared" si="38"/>
        <v/>
      </c>
      <c r="BG30" s="102" t="str">
        <f t="shared" si="39"/>
        <v/>
      </c>
      <c r="BH30" s="102" t="str">
        <f t="shared" si="40"/>
        <v/>
      </c>
      <c r="BI30" s="102" t="str">
        <f t="shared" si="41"/>
        <v/>
      </c>
      <c r="BJ30" s="102" t="str">
        <f t="shared" si="42"/>
        <v/>
      </c>
      <c r="BL30" s="102" t="str">
        <f t="shared" si="43"/>
        <v/>
      </c>
      <c r="BM30" s="102" t="str">
        <f t="shared" si="44"/>
        <v/>
      </c>
      <c r="BN30" s="102" t="str">
        <f t="shared" si="45"/>
        <v/>
      </c>
      <c r="BO30" s="102" t="str">
        <f t="shared" si="46"/>
        <v/>
      </c>
      <c r="BP30" s="102" t="str">
        <f t="shared" si="47"/>
        <v/>
      </c>
      <c r="BQ30" s="102" t="str">
        <f t="shared" si="48"/>
        <v/>
      </c>
      <c r="BR30" s="102" t="str">
        <f t="shared" si="49"/>
        <v/>
      </c>
      <c r="BS30" s="102" t="str">
        <f t="shared" si="50"/>
        <v/>
      </c>
      <c r="BT30" s="102" t="str">
        <f t="shared" si="51"/>
        <v/>
      </c>
      <c r="BU30" s="102" t="str">
        <f t="shared" si="52"/>
        <v/>
      </c>
      <c r="BW30" s="102" t="e">
        <f>IF(#REF!="","",IF(#REF!&lt;5,1,""))</f>
        <v>#REF!</v>
      </c>
      <c r="BX30" s="102" t="e">
        <f>IF(#REF!="","",IF(AND(#REF!&gt;4.99,#REF!&lt;6.99),1,""))</f>
        <v>#REF!</v>
      </c>
      <c r="BY30" s="102" t="e">
        <f>IF(#REF!="","",IF(AND(#REF!&gt;6.99,#REF!&lt;7.99),1,""))</f>
        <v>#REF!</v>
      </c>
      <c r="BZ30" s="102" t="e">
        <f>IF(#REF!="","",IF(AND(#REF!&gt;7.99,#REF!&lt;8.99),1,""))</f>
        <v>#REF!</v>
      </c>
      <c r="CA30" s="102" t="e">
        <f>IF(#REF!="","",IF(AND(#REF!&gt;8.99,#REF!&lt;9.99),1,""))</f>
        <v>#REF!</v>
      </c>
      <c r="CB30" s="102" t="e">
        <f>IF(#REF!="","",IF(AND(#REF!&gt;9.99,#REF!&lt;10.99),1,""))</f>
        <v>#REF!</v>
      </c>
      <c r="CC30" s="102" t="e">
        <f>IF(#REF!="","",IF(AND(#REF!&gt;10.99,#REF!&lt;11.99),1,""))</f>
        <v>#REF!</v>
      </c>
      <c r="CD30" s="102" t="e">
        <f>IF(#REF!="","",IF(AND(#REF!&gt;11.99,#REF!&lt;12.99),1,""))</f>
        <v>#REF!</v>
      </c>
      <c r="CE30" s="102" t="e">
        <f>IF(#REF!="","",IF(AND(#REF!&gt;12.99,#REF!&lt;14.99),1,""))</f>
        <v>#REF!</v>
      </c>
      <c r="CF30" s="102" t="e">
        <f>IF(#REF!="","",IF(#REF!&gt;14.99,1,""))</f>
        <v>#REF!</v>
      </c>
      <c r="CH30" s="102" t="str">
        <f t="shared" si="53"/>
        <v/>
      </c>
      <c r="CI30" s="102" t="str">
        <f t="shared" si="54"/>
        <v/>
      </c>
      <c r="CJ30" s="102" t="str">
        <f t="shared" si="55"/>
        <v/>
      </c>
      <c r="CK30" s="102" t="str">
        <f t="shared" si="56"/>
        <v/>
      </c>
      <c r="CL30" s="102" t="str">
        <f t="shared" si="57"/>
        <v/>
      </c>
      <c r="CM30" s="102" t="str">
        <f t="shared" si="58"/>
        <v/>
      </c>
      <c r="CN30" s="102" t="str">
        <f t="shared" si="59"/>
        <v/>
      </c>
      <c r="CO30" s="102" t="str">
        <f t="shared" si="60"/>
        <v/>
      </c>
      <c r="CP30" s="102" t="str">
        <f t="shared" si="61"/>
        <v/>
      </c>
      <c r="CQ30" s="102" t="str">
        <f t="shared" si="62"/>
        <v/>
      </c>
    </row>
    <row r="31" spans="2:95" x14ac:dyDescent="0.25">
      <c r="B31" s="67" t="str">
        <f>IF('EP1  E11-E12-E21'!B32="","",'EP1  E11-E12-E21'!B32)</f>
        <v/>
      </c>
      <c r="C31" s="67" t="str">
        <f>IF('EP1  E11-E12-E21'!C32="","",'EP1  E11-E12-E21'!C32)</f>
        <v/>
      </c>
      <c r="D31" s="153" t="str">
        <f>IF('EP1  E11-E12-E21'!M32="","",'EP1  E11-E12-E21'!M32)</f>
        <v/>
      </c>
      <c r="E31" s="153" t="str">
        <f>IF('EP1  E11-E12-E21'!N32="","",'EP1  E11-E12-E21'!N32)</f>
        <v/>
      </c>
      <c r="F31" s="153" t="str">
        <f>IF('EP1  E11-E12-E21'!O32="","",'EP1  E11-E12-E21'!O32)</f>
        <v/>
      </c>
      <c r="G31" s="98" t="str">
        <f>IF('E22'!E32="","",'E22'!E32)</f>
        <v/>
      </c>
      <c r="H31" s="98" t="str">
        <f>IF(' E31'!J32="","",' E31'!J32)</f>
        <v/>
      </c>
      <c r="I31" s="98" t="str">
        <f>IF('E32'!AB32="","",'E32'!AB32)</f>
        <v/>
      </c>
      <c r="S31" s="102" t="str">
        <f t="shared" si="2"/>
        <v/>
      </c>
      <c r="T31" s="102" t="str">
        <f t="shared" si="3"/>
        <v/>
      </c>
      <c r="U31" s="102" t="str">
        <f t="shared" si="4"/>
        <v/>
      </c>
      <c r="V31" s="102" t="str">
        <f t="shared" si="5"/>
        <v/>
      </c>
      <c r="W31" s="102" t="str">
        <f t="shared" si="6"/>
        <v/>
      </c>
      <c r="X31" s="102" t="str">
        <f t="shared" si="7"/>
        <v/>
      </c>
      <c r="Y31" s="102" t="str">
        <f t="shared" si="8"/>
        <v/>
      </c>
      <c r="Z31" s="102" t="str">
        <f t="shared" si="9"/>
        <v/>
      </c>
      <c r="AA31" s="102" t="str">
        <f t="shared" si="10"/>
        <v/>
      </c>
      <c r="AB31" s="102" t="str">
        <f t="shared" si="11"/>
        <v/>
      </c>
      <c r="AC31" s="102" t="str">
        <f t="shared" si="12"/>
        <v/>
      </c>
      <c r="AE31" s="102" t="str">
        <f t="shared" si="13"/>
        <v/>
      </c>
      <c r="AF31" s="102" t="str">
        <f t="shared" si="14"/>
        <v/>
      </c>
      <c r="AG31" s="102" t="str">
        <f t="shared" si="15"/>
        <v/>
      </c>
      <c r="AH31" s="102" t="str">
        <f t="shared" si="16"/>
        <v/>
      </c>
      <c r="AI31" s="102" t="str">
        <f t="shared" si="17"/>
        <v/>
      </c>
      <c r="AJ31" s="102" t="str">
        <f t="shared" si="18"/>
        <v/>
      </c>
      <c r="AK31" s="102" t="str">
        <f t="shared" si="19"/>
        <v/>
      </c>
      <c r="AL31" s="102" t="str">
        <f t="shared" si="20"/>
        <v/>
      </c>
      <c r="AM31" s="102" t="str">
        <f t="shared" si="21"/>
        <v/>
      </c>
      <c r="AN31" s="102" t="str">
        <f t="shared" si="22"/>
        <v/>
      </c>
      <c r="AP31" s="102" t="str">
        <f t="shared" si="23"/>
        <v/>
      </c>
      <c r="AQ31" s="102" t="str">
        <f t="shared" si="24"/>
        <v/>
      </c>
      <c r="AR31" s="102" t="str">
        <f t="shared" si="25"/>
        <v/>
      </c>
      <c r="AS31" s="102" t="str">
        <f t="shared" si="26"/>
        <v/>
      </c>
      <c r="AT31" s="102" t="str">
        <f t="shared" si="27"/>
        <v/>
      </c>
      <c r="AU31" s="102" t="str">
        <f t="shared" si="28"/>
        <v/>
      </c>
      <c r="AV31" s="102" t="str">
        <f t="shared" si="29"/>
        <v/>
      </c>
      <c r="AW31" s="102" t="str">
        <f t="shared" si="30"/>
        <v/>
      </c>
      <c r="AX31" s="102" t="str">
        <f t="shared" si="31"/>
        <v/>
      </c>
      <c r="AY31" s="102" t="str">
        <f t="shared" si="32"/>
        <v/>
      </c>
      <c r="BA31" s="102" t="str">
        <f t="shared" si="33"/>
        <v/>
      </c>
      <c r="BB31" s="102" t="str">
        <f t="shared" si="34"/>
        <v/>
      </c>
      <c r="BC31" s="102" t="str">
        <f t="shared" si="35"/>
        <v/>
      </c>
      <c r="BD31" s="102" t="str">
        <f t="shared" si="36"/>
        <v/>
      </c>
      <c r="BE31" s="102" t="str">
        <f t="shared" si="37"/>
        <v/>
      </c>
      <c r="BF31" s="102" t="str">
        <f t="shared" si="38"/>
        <v/>
      </c>
      <c r="BG31" s="102" t="str">
        <f t="shared" si="39"/>
        <v/>
      </c>
      <c r="BH31" s="102" t="str">
        <f t="shared" si="40"/>
        <v/>
      </c>
      <c r="BI31" s="102" t="str">
        <f t="shared" si="41"/>
        <v/>
      </c>
      <c r="BJ31" s="102" t="str">
        <f t="shared" si="42"/>
        <v/>
      </c>
      <c r="BL31" s="102" t="str">
        <f t="shared" si="43"/>
        <v/>
      </c>
      <c r="BM31" s="102" t="str">
        <f t="shared" si="44"/>
        <v/>
      </c>
      <c r="BN31" s="102" t="str">
        <f t="shared" si="45"/>
        <v/>
      </c>
      <c r="BO31" s="102" t="str">
        <f t="shared" si="46"/>
        <v/>
      </c>
      <c r="BP31" s="102" t="str">
        <f t="shared" si="47"/>
        <v/>
      </c>
      <c r="BQ31" s="102" t="str">
        <f t="shared" si="48"/>
        <v/>
      </c>
      <c r="BR31" s="102" t="str">
        <f t="shared" si="49"/>
        <v/>
      </c>
      <c r="BS31" s="102" t="str">
        <f t="shared" si="50"/>
        <v/>
      </c>
      <c r="BT31" s="102" t="str">
        <f t="shared" si="51"/>
        <v/>
      </c>
      <c r="BU31" s="102" t="str">
        <f t="shared" si="52"/>
        <v/>
      </c>
      <c r="BW31" s="102" t="e">
        <f>IF(#REF!="","",IF(#REF!&lt;5,1,""))</f>
        <v>#REF!</v>
      </c>
      <c r="BX31" s="102" t="e">
        <f>IF(#REF!="","",IF(AND(#REF!&gt;4.99,#REF!&lt;6.99),1,""))</f>
        <v>#REF!</v>
      </c>
      <c r="BY31" s="102" t="e">
        <f>IF(#REF!="","",IF(AND(#REF!&gt;6.99,#REF!&lt;7.99),1,""))</f>
        <v>#REF!</v>
      </c>
      <c r="BZ31" s="102" t="e">
        <f>IF(#REF!="","",IF(AND(#REF!&gt;7.99,#REF!&lt;8.99),1,""))</f>
        <v>#REF!</v>
      </c>
      <c r="CA31" s="102" t="e">
        <f>IF(#REF!="","",IF(AND(#REF!&gt;8.99,#REF!&lt;9.99),1,""))</f>
        <v>#REF!</v>
      </c>
      <c r="CB31" s="102" t="e">
        <f>IF(#REF!="","",IF(AND(#REF!&gt;9.99,#REF!&lt;10.99),1,""))</f>
        <v>#REF!</v>
      </c>
      <c r="CC31" s="102" t="e">
        <f>IF(#REF!="","",IF(AND(#REF!&gt;10.99,#REF!&lt;11.99),1,""))</f>
        <v>#REF!</v>
      </c>
      <c r="CD31" s="102" t="e">
        <f>IF(#REF!="","",IF(AND(#REF!&gt;11.99,#REF!&lt;12.99),1,""))</f>
        <v>#REF!</v>
      </c>
      <c r="CE31" s="102" t="e">
        <f>IF(#REF!="","",IF(AND(#REF!&gt;12.99,#REF!&lt;14.99),1,""))</f>
        <v>#REF!</v>
      </c>
      <c r="CF31" s="102" t="e">
        <f>IF(#REF!="","",IF(#REF!&gt;14.99,1,""))</f>
        <v>#REF!</v>
      </c>
      <c r="CH31" s="102" t="str">
        <f t="shared" si="53"/>
        <v/>
      </c>
      <c r="CI31" s="102" t="str">
        <f t="shared" si="54"/>
        <v/>
      </c>
      <c r="CJ31" s="102" t="str">
        <f t="shared" si="55"/>
        <v/>
      </c>
      <c r="CK31" s="102" t="str">
        <f t="shared" si="56"/>
        <v/>
      </c>
      <c r="CL31" s="102" t="str">
        <f t="shared" si="57"/>
        <v/>
      </c>
      <c r="CM31" s="102" t="str">
        <f t="shared" si="58"/>
        <v/>
      </c>
      <c r="CN31" s="102" t="str">
        <f t="shared" si="59"/>
        <v/>
      </c>
      <c r="CO31" s="102" t="str">
        <f t="shared" si="60"/>
        <v/>
      </c>
      <c r="CP31" s="102" t="str">
        <f t="shared" si="61"/>
        <v/>
      </c>
      <c r="CQ31" s="102" t="str">
        <f t="shared" si="62"/>
        <v/>
      </c>
    </row>
    <row r="32" spans="2:95" x14ac:dyDescent="0.25">
      <c r="B32" s="67" t="str">
        <f>IF('EP1  E11-E12-E21'!B33="","",'EP1  E11-E12-E21'!B33)</f>
        <v/>
      </c>
      <c r="C32" s="67" t="str">
        <f>IF('EP1  E11-E12-E21'!C33="","",'EP1  E11-E12-E21'!C33)</f>
        <v/>
      </c>
      <c r="D32" s="153" t="str">
        <f>IF('EP1  E11-E12-E21'!M33="","",'EP1  E11-E12-E21'!M33)</f>
        <v/>
      </c>
      <c r="E32" s="153" t="str">
        <f>IF('EP1  E11-E12-E21'!N33="","",'EP1  E11-E12-E21'!N33)</f>
        <v/>
      </c>
      <c r="F32" s="153" t="str">
        <f>IF('EP1  E11-E12-E21'!O33="","",'EP1  E11-E12-E21'!O33)</f>
        <v/>
      </c>
      <c r="G32" s="98" t="str">
        <f>IF('E22'!E33="","",'E22'!E33)</f>
        <v/>
      </c>
      <c r="H32" s="98" t="str">
        <f>IF(' E31'!J33="","",' E31'!J33)</f>
        <v/>
      </c>
      <c r="I32" s="98" t="str">
        <f>IF('E32'!AB33="","",'E32'!AB33)</f>
        <v/>
      </c>
      <c r="S32" s="102" t="str">
        <f t="shared" si="2"/>
        <v/>
      </c>
      <c r="T32" s="102" t="str">
        <f t="shared" si="3"/>
        <v/>
      </c>
      <c r="U32" s="102" t="str">
        <f t="shared" si="4"/>
        <v/>
      </c>
      <c r="V32" s="102" t="str">
        <f t="shared" si="5"/>
        <v/>
      </c>
      <c r="W32" s="102" t="str">
        <f t="shared" si="6"/>
        <v/>
      </c>
      <c r="X32" s="102" t="str">
        <f t="shared" si="7"/>
        <v/>
      </c>
      <c r="Y32" s="102" t="str">
        <f t="shared" si="8"/>
        <v/>
      </c>
      <c r="Z32" s="102" t="str">
        <f t="shared" si="9"/>
        <v/>
      </c>
      <c r="AA32" s="102" t="str">
        <f t="shared" si="10"/>
        <v/>
      </c>
      <c r="AB32" s="102" t="str">
        <f t="shared" si="11"/>
        <v/>
      </c>
      <c r="AC32" s="102" t="str">
        <f t="shared" si="12"/>
        <v/>
      </c>
      <c r="AE32" s="102" t="str">
        <f t="shared" si="13"/>
        <v/>
      </c>
      <c r="AF32" s="102" t="str">
        <f t="shared" si="14"/>
        <v/>
      </c>
      <c r="AG32" s="102" t="str">
        <f t="shared" si="15"/>
        <v/>
      </c>
      <c r="AH32" s="102" t="str">
        <f t="shared" si="16"/>
        <v/>
      </c>
      <c r="AI32" s="102" t="str">
        <f t="shared" si="17"/>
        <v/>
      </c>
      <c r="AJ32" s="102" t="str">
        <f t="shared" si="18"/>
        <v/>
      </c>
      <c r="AK32" s="102" t="str">
        <f t="shared" si="19"/>
        <v/>
      </c>
      <c r="AL32" s="102" t="str">
        <f t="shared" si="20"/>
        <v/>
      </c>
      <c r="AM32" s="102" t="str">
        <f t="shared" si="21"/>
        <v/>
      </c>
      <c r="AN32" s="102" t="str">
        <f t="shared" si="22"/>
        <v/>
      </c>
      <c r="AP32" s="102" t="str">
        <f t="shared" si="23"/>
        <v/>
      </c>
      <c r="AQ32" s="102" t="str">
        <f t="shared" si="24"/>
        <v/>
      </c>
      <c r="AR32" s="102" t="str">
        <f t="shared" si="25"/>
        <v/>
      </c>
      <c r="AS32" s="102" t="str">
        <f t="shared" si="26"/>
        <v/>
      </c>
      <c r="AT32" s="102" t="str">
        <f t="shared" si="27"/>
        <v/>
      </c>
      <c r="AU32" s="102" t="str">
        <f t="shared" si="28"/>
        <v/>
      </c>
      <c r="AV32" s="102" t="str">
        <f t="shared" si="29"/>
        <v/>
      </c>
      <c r="AW32" s="102" t="str">
        <f t="shared" si="30"/>
        <v/>
      </c>
      <c r="AX32" s="102" t="str">
        <f t="shared" si="31"/>
        <v/>
      </c>
      <c r="AY32" s="102" t="str">
        <f t="shared" si="32"/>
        <v/>
      </c>
      <c r="BA32" s="102" t="str">
        <f t="shared" si="33"/>
        <v/>
      </c>
      <c r="BB32" s="102" t="str">
        <f t="shared" si="34"/>
        <v/>
      </c>
      <c r="BC32" s="102" t="str">
        <f t="shared" si="35"/>
        <v/>
      </c>
      <c r="BD32" s="102" t="str">
        <f t="shared" si="36"/>
        <v/>
      </c>
      <c r="BE32" s="102" t="str">
        <f t="shared" si="37"/>
        <v/>
      </c>
      <c r="BF32" s="102" t="str">
        <f t="shared" si="38"/>
        <v/>
      </c>
      <c r="BG32" s="102" t="str">
        <f t="shared" si="39"/>
        <v/>
      </c>
      <c r="BH32" s="102" t="str">
        <f t="shared" si="40"/>
        <v/>
      </c>
      <c r="BI32" s="102" t="str">
        <f t="shared" si="41"/>
        <v/>
      </c>
      <c r="BJ32" s="102" t="str">
        <f t="shared" si="42"/>
        <v/>
      </c>
      <c r="BL32" s="102" t="str">
        <f t="shared" si="43"/>
        <v/>
      </c>
      <c r="BM32" s="102" t="str">
        <f t="shared" si="44"/>
        <v/>
      </c>
      <c r="BN32" s="102" t="str">
        <f t="shared" si="45"/>
        <v/>
      </c>
      <c r="BO32" s="102" t="str">
        <f t="shared" si="46"/>
        <v/>
      </c>
      <c r="BP32" s="102" t="str">
        <f t="shared" si="47"/>
        <v/>
      </c>
      <c r="BQ32" s="102" t="str">
        <f t="shared" si="48"/>
        <v/>
      </c>
      <c r="BR32" s="102" t="str">
        <f t="shared" si="49"/>
        <v/>
      </c>
      <c r="BS32" s="102" t="str">
        <f t="shared" si="50"/>
        <v/>
      </c>
      <c r="BT32" s="102" t="str">
        <f t="shared" si="51"/>
        <v/>
      </c>
      <c r="BU32" s="102" t="str">
        <f t="shared" si="52"/>
        <v/>
      </c>
      <c r="BW32" s="102" t="e">
        <f>IF(#REF!="","",IF(#REF!&lt;5,1,""))</f>
        <v>#REF!</v>
      </c>
      <c r="BX32" s="102" t="e">
        <f>IF(#REF!="","",IF(AND(#REF!&gt;4.99,#REF!&lt;6.99),1,""))</f>
        <v>#REF!</v>
      </c>
      <c r="BY32" s="102" t="e">
        <f>IF(#REF!="","",IF(AND(#REF!&gt;6.99,#REF!&lt;7.99),1,""))</f>
        <v>#REF!</v>
      </c>
      <c r="BZ32" s="102" t="e">
        <f>IF(#REF!="","",IF(AND(#REF!&gt;7.99,#REF!&lt;8.99),1,""))</f>
        <v>#REF!</v>
      </c>
      <c r="CA32" s="102" t="e">
        <f>IF(#REF!="","",IF(AND(#REF!&gt;8.99,#REF!&lt;9.99),1,""))</f>
        <v>#REF!</v>
      </c>
      <c r="CB32" s="102" t="e">
        <f>IF(#REF!="","",IF(AND(#REF!&gt;9.99,#REF!&lt;10.99),1,""))</f>
        <v>#REF!</v>
      </c>
      <c r="CC32" s="102" t="e">
        <f>IF(#REF!="","",IF(AND(#REF!&gt;10.99,#REF!&lt;11.99),1,""))</f>
        <v>#REF!</v>
      </c>
      <c r="CD32" s="102" t="e">
        <f>IF(#REF!="","",IF(AND(#REF!&gt;11.99,#REF!&lt;12.99),1,""))</f>
        <v>#REF!</v>
      </c>
      <c r="CE32" s="102" t="e">
        <f>IF(#REF!="","",IF(AND(#REF!&gt;12.99,#REF!&lt;14.99),1,""))</f>
        <v>#REF!</v>
      </c>
      <c r="CF32" s="102" t="e">
        <f>IF(#REF!="","",IF(#REF!&gt;14.99,1,""))</f>
        <v>#REF!</v>
      </c>
      <c r="CH32" s="102" t="str">
        <f t="shared" si="53"/>
        <v/>
      </c>
      <c r="CI32" s="102" t="str">
        <f t="shared" si="54"/>
        <v/>
      </c>
      <c r="CJ32" s="102" t="str">
        <f t="shared" si="55"/>
        <v/>
      </c>
      <c r="CK32" s="102" t="str">
        <f t="shared" si="56"/>
        <v/>
      </c>
      <c r="CL32" s="102" t="str">
        <f t="shared" si="57"/>
        <v/>
      </c>
      <c r="CM32" s="102" t="str">
        <f t="shared" si="58"/>
        <v/>
      </c>
      <c r="CN32" s="102" t="str">
        <f t="shared" si="59"/>
        <v/>
      </c>
      <c r="CO32" s="102" t="str">
        <f t="shared" si="60"/>
        <v/>
      </c>
      <c r="CP32" s="102" t="str">
        <f t="shared" si="61"/>
        <v/>
      </c>
      <c r="CQ32" s="102" t="str">
        <f t="shared" si="62"/>
        <v/>
      </c>
    </row>
    <row r="33" spans="2:95" x14ac:dyDescent="0.25">
      <c r="B33" s="67" t="str">
        <f>IF('EP1  E11-E12-E21'!B34="","",'EP1  E11-E12-E21'!B34)</f>
        <v/>
      </c>
      <c r="C33" s="67" t="str">
        <f>IF('EP1  E11-E12-E21'!C34="","",'EP1  E11-E12-E21'!C34)</f>
        <v/>
      </c>
      <c r="D33" s="153" t="str">
        <f>IF('EP1  E11-E12-E21'!M34="","",'EP1  E11-E12-E21'!M34)</f>
        <v/>
      </c>
      <c r="E33" s="153" t="str">
        <f>IF('EP1  E11-E12-E21'!N34="","",'EP1  E11-E12-E21'!N34)</f>
        <v/>
      </c>
      <c r="F33" s="153" t="str">
        <f>IF('EP1  E11-E12-E21'!O34="","",'EP1  E11-E12-E21'!O34)</f>
        <v/>
      </c>
      <c r="G33" s="98" t="str">
        <f>IF('E22'!E34="","",'E22'!E34)</f>
        <v/>
      </c>
      <c r="H33" s="98" t="str">
        <f>IF(' E31'!J34="","",' E31'!J34)</f>
        <v/>
      </c>
      <c r="I33" s="98" t="str">
        <f>IF('E32'!AB34="","",'E32'!AB34)</f>
        <v/>
      </c>
      <c r="S33" s="102" t="str">
        <f t="shared" si="2"/>
        <v/>
      </c>
      <c r="T33" s="102" t="str">
        <f t="shared" si="3"/>
        <v/>
      </c>
      <c r="U33" s="102" t="str">
        <f t="shared" si="4"/>
        <v/>
      </c>
      <c r="V33" s="102" t="str">
        <f t="shared" si="5"/>
        <v/>
      </c>
      <c r="W33" s="102" t="str">
        <f t="shared" si="6"/>
        <v/>
      </c>
      <c r="X33" s="102" t="str">
        <f t="shared" si="7"/>
        <v/>
      </c>
      <c r="Y33" s="102" t="str">
        <f t="shared" si="8"/>
        <v/>
      </c>
      <c r="Z33" s="102" t="str">
        <f t="shared" si="9"/>
        <v/>
      </c>
      <c r="AA33" s="102" t="str">
        <f t="shared" si="10"/>
        <v/>
      </c>
      <c r="AB33" s="102" t="str">
        <f t="shared" si="11"/>
        <v/>
      </c>
      <c r="AC33" s="102" t="str">
        <f t="shared" si="12"/>
        <v/>
      </c>
      <c r="AE33" s="102" t="str">
        <f t="shared" si="13"/>
        <v/>
      </c>
      <c r="AF33" s="102" t="str">
        <f t="shared" si="14"/>
        <v/>
      </c>
      <c r="AG33" s="102" t="str">
        <f t="shared" si="15"/>
        <v/>
      </c>
      <c r="AH33" s="102" t="str">
        <f t="shared" si="16"/>
        <v/>
      </c>
      <c r="AI33" s="102" t="str">
        <f t="shared" si="17"/>
        <v/>
      </c>
      <c r="AJ33" s="102" t="str">
        <f t="shared" si="18"/>
        <v/>
      </c>
      <c r="AK33" s="102" t="str">
        <f t="shared" si="19"/>
        <v/>
      </c>
      <c r="AL33" s="102" t="str">
        <f t="shared" si="20"/>
        <v/>
      </c>
      <c r="AM33" s="102" t="str">
        <f t="shared" si="21"/>
        <v/>
      </c>
      <c r="AN33" s="102" t="str">
        <f t="shared" si="22"/>
        <v/>
      </c>
      <c r="AP33" s="102" t="str">
        <f t="shared" si="23"/>
        <v/>
      </c>
      <c r="AQ33" s="102" t="str">
        <f t="shared" si="24"/>
        <v/>
      </c>
      <c r="AR33" s="102" t="str">
        <f t="shared" si="25"/>
        <v/>
      </c>
      <c r="AS33" s="102" t="str">
        <f t="shared" si="26"/>
        <v/>
      </c>
      <c r="AT33" s="102" t="str">
        <f t="shared" si="27"/>
        <v/>
      </c>
      <c r="AU33" s="102" t="str">
        <f t="shared" si="28"/>
        <v/>
      </c>
      <c r="AV33" s="102" t="str">
        <f t="shared" si="29"/>
        <v/>
      </c>
      <c r="AW33" s="102" t="str">
        <f t="shared" si="30"/>
        <v/>
      </c>
      <c r="AX33" s="102" t="str">
        <f t="shared" si="31"/>
        <v/>
      </c>
      <c r="AY33" s="102" t="str">
        <f t="shared" si="32"/>
        <v/>
      </c>
      <c r="BA33" s="102" t="str">
        <f t="shared" si="33"/>
        <v/>
      </c>
      <c r="BB33" s="102" t="str">
        <f t="shared" si="34"/>
        <v/>
      </c>
      <c r="BC33" s="102" t="str">
        <f t="shared" si="35"/>
        <v/>
      </c>
      <c r="BD33" s="102" t="str">
        <f t="shared" si="36"/>
        <v/>
      </c>
      <c r="BE33" s="102" t="str">
        <f t="shared" si="37"/>
        <v/>
      </c>
      <c r="BF33" s="102" t="str">
        <f t="shared" si="38"/>
        <v/>
      </c>
      <c r="BG33" s="102" t="str">
        <f t="shared" si="39"/>
        <v/>
      </c>
      <c r="BH33" s="102" t="str">
        <f t="shared" si="40"/>
        <v/>
      </c>
      <c r="BI33" s="102" t="str">
        <f t="shared" si="41"/>
        <v/>
      </c>
      <c r="BJ33" s="102" t="str">
        <f t="shared" si="42"/>
        <v/>
      </c>
      <c r="BL33" s="102" t="str">
        <f t="shared" si="43"/>
        <v/>
      </c>
      <c r="BM33" s="102" t="str">
        <f t="shared" si="44"/>
        <v/>
      </c>
      <c r="BN33" s="102" t="str">
        <f t="shared" si="45"/>
        <v/>
      </c>
      <c r="BO33" s="102" t="str">
        <f t="shared" si="46"/>
        <v/>
      </c>
      <c r="BP33" s="102" t="str">
        <f t="shared" si="47"/>
        <v/>
      </c>
      <c r="BQ33" s="102" t="str">
        <f t="shared" si="48"/>
        <v/>
      </c>
      <c r="BR33" s="102" t="str">
        <f t="shared" si="49"/>
        <v/>
      </c>
      <c r="BS33" s="102" t="str">
        <f t="shared" si="50"/>
        <v/>
      </c>
      <c r="BT33" s="102" t="str">
        <f t="shared" si="51"/>
        <v/>
      </c>
      <c r="BU33" s="102" t="str">
        <f t="shared" si="52"/>
        <v/>
      </c>
      <c r="BW33" s="102" t="e">
        <f>IF(#REF!="","",IF(#REF!&lt;5,1,""))</f>
        <v>#REF!</v>
      </c>
      <c r="BX33" s="102" t="e">
        <f>IF(#REF!="","",IF(AND(#REF!&gt;4.99,#REF!&lt;6.99),1,""))</f>
        <v>#REF!</v>
      </c>
      <c r="BY33" s="102" t="e">
        <f>IF(#REF!="","",IF(AND(#REF!&gt;6.99,#REF!&lt;7.99),1,""))</f>
        <v>#REF!</v>
      </c>
      <c r="BZ33" s="102" t="e">
        <f>IF(#REF!="","",IF(AND(#REF!&gt;7.99,#REF!&lt;8.99),1,""))</f>
        <v>#REF!</v>
      </c>
      <c r="CA33" s="102" t="e">
        <f>IF(#REF!="","",IF(AND(#REF!&gt;8.99,#REF!&lt;9.99),1,""))</f>
        <v>#REF!</v>
      </c>
      <c r="CB33" s="102" t="e">
        <f>IF(#REF!="","",IF(AND(#REF!&gt;9.99,#REF!&lt;10.99),1,""))</f>
        <v>#REF!</v>
      </c>
      <c r="CC33" s="102" t="e">
        <f>IF(#REF!="","",IF(AND(#REF!&gt;10.99,#REF!&lt;11.99),1,""))</f>
        <v>#REF!</v>
      </c>
      <c r="CD33" s="102" t="e">
        <f>IF(#REF!="","",IF(AND(#REF!&gt;11.99,#REF!&lt;12.99),1,""))</f>
        <v>#REF!</v>
      </c>
      <c r="CE33" s="102" t="e">
        <f>IF(#REF!="","",IF(AND(#REF!&gt;12.99,#REF!&lt;14.99),1,""))</f>
        <v>#REF!</v>
      </c>
      <c r="CF33" s="102" t="e">
        <f>IF(#REF!="","",IF(#REF!&gt;14.99,1,""))</f>
        <v>#REF!</v>
      </c>
      <c r="CH33" s="102" t="str">
        <f t="shared" si="53"/>
        <v/>
      </c>
      <c r="CI33" s="102" t="str">
        <f t="shared" si="54"/>
        <v/>
      </c>
      <c r="CJ33" s="102" t="str">
        <f t="shared" si="55"/>
        <v/>
      </c>
      <c r="CK33" s="102" t="str">
        <f t="shared" si="56"/>
        <v/>
      </c>
      <c r="CL33" s="102" t="str">
        <f t="shared" si="57"/>
        <v/>
      </c>
      <c r="CM33" s="102" t="str">
        <f t="shared" si="58"/>
        <v/>
      </c>
      <c r="CN33" s="102" t="str">
        <f t="shared" si="59"/>
        <v/>
      </c>
      <c r="CO33" s="102" t="str">
        <f t="shared" si="60"/>
        <v/>
      </c>
      <c r="CP33" s="102" t="str">
        <f t="shared" si="61"/>
        <v/>
      </c>
      <c r="CQ33" s="102" t="str">
        <f t="shared" si="62"/>
        <v/>
      </c>
    </row>
    <row r="34" spans="2:95" x14ac:dyDescent="0.25">
      <c r="B34" s="67" t="str">
        <f>IF('EP1  E11-E12-E21'!B35="","",'EP1  E11-E12-E21'!B35)</f>
        <v/>
      </c>
      <c r="C34" s="67" t="str">
        <f>IF('EP1  E11-E12-E21'!C35="","",'EP1  E11-E12-E21'!C35)</f>
        <v/>
      </c>
      <c r="D34" s="153" t="str">
        <f>IF('EP1  E11-E12-E21'!M35="","",'EP1  E11-E12-E21'!M35)</f>
        <v/>
      </c>
      <c r="E34" s="153" t="str">
        <f>IF('EP1  E11-E12-E21'!N35="","",'EP1  E11-E12-E21'!N35)</f>
        <v/>
      </c>
      <c r="F34" s="153" t="str">
        <f>IF('EP1  E11-E12-E21'!O35="","",'EP1  E11-E12-E21'!O35)</f>
        <v/>
      </c>
      <c r="G34" s="98" t="str">
        <f>IF('E22'!E35="","",'E22'!E35)</f>
        <v/>
      </c>
      <c r="H34" s="98" t="str">
        <f>IF(' E31'!J35="","",' E31'!J35)</f>
        <v/>
      </c>
      <c r="I34" s="98" t="str">
        <f>IF('E32'!AB35="","",'E32'!AB35)</f>
        <v/>
      </c>
      <c r="S34" s="102" t="str">
        <f t="shared" si="2"/>
        <v/>
      </c>
      <c r="T34" s="102" t="str">
        <f t="shared" si="3"/>
        <v/>
      </c>
      <c r="U34" s="102" t="str">
        <f t="shared" si="4"/>
        <v/>
      </c>
      <c r="V34" s="102" t="str">
        <f t="shared" si="5"/>
        <v/>
      </c>
      <c r="W34" s="102" t="str">
        <f t="shared" si="6"/>
        <v/>
      </c>
      <c r="X34" s="102" t="str">
        <f t="shared" si="7"/>
        <v/>
      </c>
      <c r="Y34" s="102" t="str">
        <f t="shared" si="8"/>
        <v/>
      </c>
      <c r="Z34" s="102" t="str">
        <f t="shared" si="9"/>
        <v/>
      </c>
      <c r="AA34" s="102" t="str">
        <f t="shared" si="10"/>
        <v/>
      </c>
      <c r="AB34" s="102" t="str">
        <f t="shared" si="11"/>
        <v/>
      </c>
      <c r="AC34" s="102" t="str">
        <f t="shared" si="12"/>
        <v/>
      </c>
      <c r="AE34" s="102" t="str">
        <f t="shared" si="13"/>
        <v/>
      </c>
      <c r="AF34" s="102" t="str">
        <f t="shared" si="14"/>
        <v/>
      </c>
      <c r="AG34" s="102" t="str">
        <f t="shared" si="15"/>
        <v/>
      </c>
      <c r="AH34" s="102" t="str">
        <f t="shared" si="16"/>
        <v/>
      </c>
      <c r="AI34" s="102" t="str">
        <f t="shared" si="17"/>
        <v/>
      </c>
      <c r="AJ34" s="102" t="str">
        <f t="shared" si="18"/>
        <v/>
      </c>
      <c r="AK34" s="102" t="str">
        <f t="shared" si="19"/>
        <v/>
      </c>
      <c r="AL34" s="102" t="str">
        <f t="shared" si="20"/>
        <v/>
      </c>
      <c r="AM34" s="102" t="str">
        <f t="shared" si="21"/>
        <v/>
      </c>
      <c r="AN34" s="102" t="str">
        <f t="shared" si="22"/>
        <v/>
      </c>
      <c r="AP34" s="102" t="str">
        <f t="shared" si="23"/>
        <v/>
      </c>
      <c r="AQ34" s="102" t="str">
        <f t="shared" si="24"/>
        <v/>
      </c>
      <c r="AR34" s="102" t="str">
        <f t="shared" si="25"/>
        <v/>
      </c>
      <c r="AS34" s="102" t="str">
        <f t="shared" si="26"/>
        <v/>
      </c>
      <c r="AT34" s="102" t="str">
        <f t="shared" si="27"/>
        <v/>
      </c>
      <c r="AU34" s="102" t="str">
        <f t="shared" si="28"/>
        <v/>
      </c>
      <c r="AV34" s="102" t="str">
        <f t="shared" si="29"/>
        <v/>
      </c>
      <c r="AW34" s="102" t="str">
        <f t="shared" si="30"/>
        <v/>
      </c>
      <c r="AX34" s="102" t="str">
        <f t="shared" si="31"/>
        <v/>
      </c>
      <c r="AY34" s="102" t="str">
        <f t="shared" si="32"/>
        <v/>
      </c>
      <c r="BA34" s="102" t="str">
        <f t="shared" si="33"/>
        <v/>
      </c>
      <c r="BB34" s="102" t="str">
        <f t="shared" si="34"/>
        <v/>
      </c>
      <c r="BC34" s="102" t="str">
        <f t="shared" si="35"/>
        <v/>
      </c>
      <c r="BD34" s="102" t="str">
        <f t="shared" si="36"/>
        <v/>
      </c>
      <c r="BE34" s="102" t="str">
        <f t="shared" si="37"/>
        <v/>
      </c>
      <c r="BF34" s="102" t="str">
        <f t="shared" si="38"/>
        <v/>
      </c>
      <c r="BG34" s="102" t="str">
        <f t="shared" si="39"/>
        <v/>
      </c>
      <c r="BH34" s="102" t="str">
        <f t="shared" si="40"/>
        <v/>
      </c>
      <c r="BI34" s="102" t="str">
        <f t="shared" si="41"/>
        <v/>
      </c>
      <c r="BJ34" s="102" t="str">
        <f t="shared" si="42"/>
        <v/>
      </c>
      <c r="BL34" s="102" t="str">
        <f t="shared" si="43"/>
        <v/>
      </c>
      <c r="BM34" s="102" t="str">
        <f t="shared" si="44"/>
        <v/>
      </c>
      <c r="BN34" s="102" t="str">
        <f t="shared" si="45"/>
        <v/>
      </c>
      <c r="BO34" s="102" t="str">
        <f t="shared" si="46"/>
        <v/>
      </c>
      <c r="BP34" s="102" t="str">
        <f t="shared" si="47"/>
        <v/>
      </c>
      <c r="BQ34" s="102" t="str">
        <f t="shared" si="48"/>
        <v/>
      </c>
      <c r="BR34" s="102" t="str">
        <f t="shared" si="49"/>
        <v/>
      </c>
      <c r="BS34" s="102" t="str">
        <f t="shared" si="50"/>
        <v/>
      </c>
      <c r="BT34" s="102" t="str">
        <f t="shared" si="51"/>
        <v/>
      </c>
      <c r="BU34" s="102" t="str">
        <f t="shared" si="52"/>
        <v/>
      </c>
      <c r="BW34" s="102" t="e">
        <f>IF(#REF!="","",IF(#REF!&lt;5,1,""))</f>
        <v>#REF!</v>
      </c>
      <c r="BX34" s="102" t="e">
        <f>IF(#REF!="","",IF(AND(#REF!&gt;4.99,#REF!&lt;6.99),1,""))</f>
        <v>#REF!</v>
      </c>
      <c r="BY34" s="102" t="e">
        <f>IF(#REF!="","",IF(AND(#REF!&gt;6.99,#REF!&lt;7.99),1,""))</f>
        <v>#REF!</v>
      </c>
      <c r="BZ34" s="102" t="e">
        <f>IF(#REF!="","",IF(AND(#REF!&gt;7.99,#REF!&lt;8.99),1,""))</f>
        <v>#REF!</v>
      </c>
      <c r="CA34" s="102" t="e">
        <f>IF(#REF!="","",IF(AND(#REF!&gt;8.99,#REF!&lt;9.99),1,""))</f>
        <v>#REF!</v>
      </c>
      <c r="CB34" s="102" t="e">
        <f>IF(#REF!="","",IF(AND(#REF!&gt;9.99,#REF!&lt;10.99),1,""))</f>
        <v>#REF!</v>
      </c>
      <c r="CC34" s="102" t="e">
        <f>IF(#REF!="","",IF(AND(#REF!&gt;10.99,#REF!&lt;11.99),1,""))</f>
        <v>#REF!</v>
      </c>
      <c r="CD34" s="102" t="e">
        <f>IF(#REF!="","",IF(AND(#REF!&gt;11.99,#REF!&lt;12.99),1,""))</f>
        <v>#REF!</v>
      </c>
      <c r="CE34" s="102" t="e">
        <f>IF(#REF!="","",IF(AND(#REF!&gt;12.99,#REF!&lt;14.99),1,""))</f>
        <v>#REF!</v>
      </c>
      <c r="CF34" s="102" t="e">
        <f>IF(#REF!="","",IF(#REF!&gt;14.99,1,""))</f>
        <v>#REF!</v>
      </c>
      <c r="CH34" s="102" t="str">
        <f t="shared" si="53"/>
        <v/>
      </c>
      <c r="CI34" s="102" t="str">
        <f t="shared" si="54"/>
        <v/>
      </c>
      <c r="CJ34" s="102" t="str">
        <f t="shared" si="55"/>
        <v/>
      </c>
      <c r="CK34" s="102" t="str">
        <f t="shared" si="56"/>
        <v/>
      </c>
      <c r="CL34" s="102" t="str">
        <f t="shared" si="57"/>
        <v/>
      </c>
      <c r="CM34" s="102" t="str">
        <f t="shared" si="58"/>
        <v/>
      </c>
      <c r="CN34" s="102" t="str">
        <f t="shared" si="59"/>
        <v/>
      </c>
      <c r="CO34" s="102" t="str">
        <f t="shared" si="60"/>
        <v/>
      </c>
      <c r="CP34" s="102" t="str">
        <f t="shared" si="61"/>
        <v/>
      </c>
      <c r="CQ34" s="102" t="str">
        <f t="shared" si="62"/>
        <v/>
      </c>
    </row>
    <row r="35" spans="2:95" x14ac:dyDescent="0.25">
      <c r="B35" s="67" t="str">
        <f>IF('EP1  E11-E12-E21'!B36="","",'EP1  E11-E12-E21'!B36)</f>
        <v/>
      </c>
      <c r="C35" s="67" t="str">
        <f>IF('EP1  E11-E12-E21'!C36="","",'EP1  E11-E12-E21'!C36)</f>
        <v/>
      </c>
      <c r="D35" s="153" t="str">
        <f>IF('EP1  E11-E12-E21'!M36="","",'EP1  E11-E12-E21'!M36)</f>
        <v/>
      </c>
      <c r="E35" s="153" t="str">
        <f>IF('EP1  E11-E12-E21'!N36="","",'EP1  E11-E12-E21'!N36)</f>
        <v/>
      </c>
      <c r="F35" s="153" t="str">
        <f>IF('EP1  E11-E12-E21'!O36="","",'EP1  E11-E12-E21'!O36)</f>
        <v/>
      </c>
      <c r="G35" s="98" t="str">
        <f>IF('E22'!E36="","",'E22'!E36)</f>
        <v/>
      </c>
      <c r="H35" s="98" t="str">
        <f>IF(' E31'!J36="","",' E31'!J36)</f>
        <v/>
      </c>
      <c r="I35" s="98" t="str">
        <f>IF('E32'!AB36="","",'E32'!AB36)</f>
        <v/>
      </c>
      <c r="S35" s="102" t="str">
        <f t="shared" si="2"/>
        <v/>
      </c>
      <c r="T35" s="102" t="str">
        <f t="shared" si="3"/>
        <v/>
      </c>
      <c r="U35" s="102" t="str">
        <f t="shared" si="4"/>
        <v/>
      </c>
      <c r="V35" s="102" t="str">
        <f t="shared" si="5"/>
        <v/>
      </c>
      <c r="W35" s="102" t="str">
        <f t="shared" si="6"/>
        <v/>
      </c>
      <c r="X35" s="102" t="str">
        <f t="shared" si="7"/>
        <v/>
      </c>
      <c r="Y35" s="102" t="str">
        <f t="shared" si="8"/>
        <v/>
      </c>
      <c r="Z35" s="102" t="str">
        <f t="shared" si="9"/>
        <v/>
      </c>
      <c r="AA35" s="102" t="str">
        <f t="shared" si="10"/>
        <v/>
      </c>
      <c r="AB35" s="102" t="str">
        <f t="shared" si="11"/>
        <v/>
      </c>
      <c r="AC35" s="102" t="str">
        <f t="shared" si="12"/>
        <v/>
      </c>
      <c r="AE35" s="102" t="str">
        <f t="shared" si="13"/>
        <v/>
      </c>
      <c r="AF35" s="102" t="str">
        <f t="shared" si="14"/>
        <v/>
      </c>
      <c r="AG35" s="102" t="str">
        <f t="shared" si="15"/>
        <v/>
      </c>
      <c r="AH35" s="102" t="str">
        <f t="shared" si="16"/>
        <v/>
      </c>
      <c r="AI35" s="102" t="str">
        <f t="shared" si="17"/>
        <v/>
      </c>
      <c r="AJ35" s="102" t="str">
        <f t="shared" si="18"/>
        <v/>
      </c>
      <c r="AK35" s="102" t="str">
        <f t="shared" si="19"/>
        <v/>
      </c>
      <c r="AL35" s="102" t="str">
        <f t="shared" si="20"/>
        <v/>
      </c>
      <c r="AM35" s="102" t="str">
        <f t="shared" si="21"/>
        <v/>
      </c>
      <c r="AN35" s="102" t="str">
        <f t="shared" si="22"/>
        <v/>
      </c>
      <c r="AP35" s="102" t="str">
        <f t="shared" si="23"/>
        <v/>
      </c>
      <c r="AQ35" s="102" t="str">
        <f t="shared" si="24"/>
        <v/>
      </c>
      <c r="AR35" s="102" t="str">
        <f t="shared" si="25"/>
        <v/>
      </c>
      <c r="AS35" s="102" t="str">
        <f t="shared" si="26"/>
        <v/>
      </c>
      <c r="AT35" s="102" t="str">
        <f t="shared" si="27"/>
        <v/>
      </c>
      <c r="AU35" s="102" t="str">
        <f t="shared" si="28"/>
        <v/>
      </c>
      <c r="AV35" s="102" t="str">
        <f t="shared" si="29"/>
        <v/>
      </c>
      <c r="AW35" s="102" t="str">
        <f t="shared" si="30"/>
        <v/>
      </c>
      <c r="AX35" s="102" t="str">
        <f t="shared" si="31"/>
        <v/>
      </c>
      <c r="AY35" s="102" t="str">
        <f t="shared" si="32"/>
        <v/>
      </c>
      <c r="BA35" s="102" t="str">
        <f t="shared" si="33"/>
        <v/>
      </c>
      <c r="BB35" s="102" t="str">
        <f t="shared" si="34"/>
        <v/>
      </c>
      <c r="BC35" s="102" t="str">
        <f t="shared" si="35"/>
        <v/>
      </c>
      <c r="BD35" s="102" t="str">
        <f t="shared" si="36"/>
        <v/>
      </c>
      <c r="BE35" s="102" t="str">
        <f t="shared" si="37"/>
        <v/>
      </c>
      <c r="BF35" s="102" t="str">
        <f t="shared" si="38"/>
        <v/>
      </c>
      <c r="BG35" s="102" t="str">
        <f t="shared" si="39"/>
        <v/>
      </c>
      <c r="BH35" s="102" t="str">
        <f t="shared" si="40"/>
        <v/>
      </c>
      <c r="BI35" s="102" t="str">
        <f t="shared" si="41"/>
        <v/>
      </c>
      <c r="BJ35" s="102" t="str">
        <f t="shared" si="42"/>
        <v/>
      </c>
      <c r="BL35" s="102" t="str">
        <f t="shared" si="43"/>
        <v/>
      </c>
      <c r="BM35" s="102" t="str">
        <f t="shared" si="44"/>
        <v/>
      </c>
      <c r="BN35" s="102" t="str">
        <f t="shared" si="45"/>
        <v/>
      </c>
      <c r="BO35" s="102" t="str">
        <f t="shared" si="46"/>
        <v/>
      </c>
      <c r="BP35" s="102" t="str">
        <f t="shared" si="47"/>
        <v/>
      </c>
      <c r="BQ35" s="102" t="str">
        <f t="shared" si="48"/>
        <v/>
      </c>
      <c r="BR35" s="102" t="str">
        <f t="shared" si="49"/>
        <v/>
      </c>
      <c r="BS35" s="102" t="str">
        <f t="shared" si="50"/>
        <v/>
      </c>
      <c r="BT35" s="102" t="str">
        <f t="shared" si="51"/>
        <v/>
      </c>
      <c r="BU35" s="102" t="str">
        <f t="shared" si="52"/>
        <v/>
      </c>
      <c r="BW35" s="102" t="e">
        <f>IF(#REF!="","",IF(#REF!&lt;5,1,""))</f>
        <v>#REF!</v>
      </c>
      <c r="BX35" s="102" t="e">
        <f>IF(#REF!="","",IF(AND(#REF!&gt;4.99,#REF!&lt;6.99),1,""))</f>
        <v>#REF!</v>
      </c>
      <c r="BY35" s="102" t="e">
        <f>IF(#REF!="","",IF(AND(#REF!&gt;6.99,#REF!&lt;7.99),1,""))</f>
        <v>#REF!</v>
      </c>
      <c r="BZ35" s="102" t="e">
        <f>IF(#REF!="","",IF(AND(#REF!&gt;7.99,#REF!&lt;8.99),1,""))</f>
        <v>#REF!</v>
      </c>
      <c r="CA35" s="102" t="e">
        <f>IF(#REF!="","",IF(AND(#REF!&gt;8.99,#REF!&lt;9.99),1,""))</f>
        <v>#REF!</v>
      </c>
      <c r="CB35" s="102" t="e">
        <f>IF(#REF!="","",IF(AND(#REF!&gt;9.99,#REF!&lt;10.99),1,""))</f>
        <v>#REF!</v>
      </c>
      <c r="CC35" s="102" t="e">
        <f>IF(#REF!="","",IF(AND(#REF!&gt;10.99,#REF!&lt;11.99),1,""))</f>
        <v>#REF!</v>
      </c>
      <c r="CD35" s="102" t="e">
        <f>IF(#REF!="","",IF(AND(#REF!&gt;11.99,#REF!&lt;12.99),1,""))</f>
        <v>#REF!</v>
      </c>
      <c r="CE35" s="102" t="e">
        <f>IF(#REF!="","",IF(AND(#REF!&gt;12.99,#REF!&lt;14.99),1,""))</f>
        <v>#REF!</v>
      </c>
      <c r="CF35" s="102" t="e">
        <f>IF(#REF!="","",IF(#REF!&gt;14.99,1,""))</f>
        <v>#REF!</v>
      </c>
      <c r="CH35" s="102" t="str">
        <f t="shared" si="53"/>
        <v/>
      </c>
      <c r="CI35" s="102" t="str">
        <f t="shared" si="54"/>
        <v/>
      </c>
      <c r="CJ35" s="102" t="str">
        <f t="shared" si="55"/>
        <v/>
      </c>
      <c r="CK35" s="102" t="str">
        <f t="shared" si="56"/>
        <v/>
      </c>
      <c r="CL35" s="102" t="str">
        <f t="shared" si="57"/>
        <v/>
      </c>
      <c r="CM35" s="102" t="str">
        <f t="shared" si="58"/>
        <v/>
      </c>
      <c r="CN35" s="102" t="str">
        <f t="shared" si="59"/>
        <v/>
      </c>
      <c r="CO35" s="102" t="str">
        <f t="shared" si="60"/>
        <v/>
      </c>
      <c r="CP35" s="102" t="str">
        <f t="shared" si="61"/>
        <v/>
      </c>
      <c r="CQ35" s="102" t="str">
        <f t="shared" si="62"/>
        <v/>
      </c>
    </row>
    <row r="36" spans="2:95" x14ac:dyDescent="0.25">
      <c r="B36" s="67" t="str">
        <f>IF('EP1  E11-E12-E21'!B37="","",'EP1  E11-E12-E21'!B37)</f>
        <v/>
      </c>
      <c r="C36" s="67" t="str">
        <f>IF('EP1  E11-E12-E21'!C37="","",'EP1  E11-E12-E21'!C37)</f>
        <v/>
      </c>
      <c r="D36" s="153" t="str">
        <f>IF('EP1  E11-E12-E21'!M37="","",'EP1  E11-E12-E21'!M37)</f>
        <v/>
      </c>
      <c r="E36" s="153" t="str">
        <f>IF('EP1  E11-E12-E21'!N37="","",'EP1  E11-E12-E21'!N37)</f>
        <v/>
      </c>
      <c r="F36" s="153" t="str">
        <f>IF('EP1  E11-E12-E21'!O37="","",'EP1  E11-E12-E21'!O37)</f>
        <v/>
      </c>
      <c r="G36" s="98" t="str">
        <f>IF('E22'!E37="","",'E22'!E37)</f>
        <v/>
      </c>
      <c r="H36" s="98" t="str">
        <f>IF(' E31'!J37="","",' E31'!J37)</f>
        <v/>
      </c>
      <c r="I36" s="98" t="str">
        <f>IF('E32'!AB37="","",'E32'!AB37)</f>
        <v/>
      </c>
      <c r="S36" s="102" t="str">
        <f t="shared" si="2"/>
        <v/>
      </c>
      <c r="T36" s="102" t="str">
        <f t="shared" si="3"/>
        <v/>
      </c>
      <c r="U36" s="102" t="str">
        <f t="shared" si="4"/>
        <v/>
      </c>
      <c r="V36" s="102" t="str">
        <f t="shared" si="5"/>
        <v/>
      </c>
      <c r="W36" s="102" t="str">
        <f t="shared" si="6"/>
        <v/>
      </c>
      <c r="X36" s="102" t="str">
        <f t="shared" si="7"/>
        <v/>
      </c>
      <c r="Y36" s="102" t="str">
        <f t="shared" si="8"/>
        <v/>
      </c>
      <c r="Z36" s="102" t="str">
        <f t="shared" si="9"/>
        <v/>
      </c>
      <c r="AA36" s="102" t="str">
        <f t="shared" si="10"/>
        <v/>
      </c>
      <c r="AB36" s="102" t="str">
        <f t="shared" si="11"/>
        <v/>
      </c>
      <c r="AC36" s="102" t="str">
        <f t="shared" si="12"/>
        <v/>
      </c>
      <c r="AE36" s="102" t="str">
        <f t="shared" si="13"/>
        <v/>
      </c>
      <c r="AF36" s="102" t="str">
        <f t="shared" si="14"/>
        <v/>
      </c>
      <c r="AG36" s="102" t="str">
        <f t="shared" si="15"/>
        <v/>
      </c>
      <c r="AH36" s="102" t="str">
        <f t="shared" si="16"/>
        <v/>
      </c>
      <c r="AI36" s="102" t="str">
        <f t="shared" si="17"/>
        <v/>
      </c>
      <c r="AJ36" s="102" t="str">
        <f t="shared" si="18"/>
        <v/>
      </c>
      <c r="AK36" s="102" t="str">
        <f t="shared" si="19"/>
        <v/>
      </c>
      <c r="AL36" s="102" t="str">
        <f t="shared" si="20"/>
        <v/>
      </c>
      <c r="AM36" s="102" t="str">
        <f t="shared" si="21"/>
        <v/>
      </c>
      <c r="AN36" s="102" t="str">
        <f t="shared" si="22"/>
        <v/>
      </c>
      <c r="AP36" s="102" t="str">
        <f t="shared" si="23"/>
        <v/>
      </c>
      <c r="AQ36" s="102" t="str">
        <f t="shared" si="24"/>
        <v/>
      </c>
      <c r="AR36" s="102" t="str">
        <f t="shared" si="25"/>
        <v/>
      </c>
      <c r="AS36" s="102" t="str">
        <f t="shared" si="26"/>
        <v/>
      </c>
      <c r="AT36" s="102" t="str">
        <f t="shared" si="27"/>
        <v/>
      </c>
      <c r="AU36" s="102" t="str">
        <f t="shared" si="28"/>
        <v/>
      </c>
      <c r="AV36" s="102" t="str">
        <f t="shared" si="29"/>
        <v/>
      </c>
      <c r="AW36" s="102" t="str">
        <f t="shared" si="30"/>
        <v/>
      </c>
      <c r="AX36" s="102" t="str">
        <f t="shared" si="31"/>
        <v/>
      </c>
      <c r="AY36" s="102" t="str">
        <f t="shared" si="32"/>
        <v/>
      </c>
      <c r="BA36" s="102" t="str">
        <f t="shared" si="33"/>
        <v/>
      </c>
      <c r="BB36" s="102" t="str">
        <f t="shared" si="34"/>
        <v/>
      </c>
      <c r="BC36" s="102" t="str">
        <f t="shared" si="35"/>
        <v/>
      </c>
      <c r="BD36" s="102" t="str">
        <f t="shared" si="36"/>
        <v/>
      </c>
      <c r="BE36" s="102" t="str">
        <f t="shared" si="37"/>
        <v/>
      </c>
      <c r="BF36" s="102" t="str">
        <f t="shared" si="38"/>
        <v/>
      </c>
      <c r="BG36" s="102" t="str">
        <f t="shared" si="39"/>
        <v/>
      </c>
      <c r="BH36" s="102" t="str">
        <f t="shared" si="40"/>
        <v/>
      </c>
      <c r="BI36" s="102" t="str">
        <f t="shared" si="41"/>
        <v/>
      </c>
      <c r="BJ36" s="102" t="str">
        <f t="shared" si="42"/>
        <v/>
      </c>
      <c r="BL36" s="102" t="str">
        <f t="shared" si="43"/>
        <v/>
      </c>
      <c r="BM36" s="102" t="str">
        <f t="shared" si="44"/>
        <v/>
      </c>
      <c r="BN36" s="102" t="str">
        <f t="shared" si="45"/>
        <v/>
      </c>
      <c r="BO36" s="102" t="str">
        <f t="shared" si="46"/>
        <v/>
      </c>
      <c r="BP36" s="102" t="str">
        <f t="shared" si="47"/>
        <v/>
      </c>
      <c r="BQ36" s="102" t="str">
        <f t="shared" si="48"/>
        <v/>
      </c>
      <c r="BR36" s="102" t="str">
        <f t="shared" si="49"/>
        <v/>
      </c>
      <c r="BS36" s="102" t="str">
        <f t="shared" si="50"/>
        <v/>
      </c>
      <c r="BT36" s="102" t="str">
        <f t="shared" si="51"/>
        <v/>
      </c>
      <c r="BU36" s="102" t="str">
        <f t="shared" si="52"/>
        <v/>
      </c>
      <c r="BW36" s="102" t="e">
        <f>IF(#REF!="","",IF(#REF!&lt;5,1,""))</f>
        <v>#REF!</v>
      </c>
      <c r="BX36" s="102" t="e">
        <f>IF(#REF!="","",IF(AND(#REF!&gt;4.99,#REF!&lt;6.99),1,""))</f>
        <v>#REF!</v>
      </c>
      <c r="BY36" s="102" t="e">
        <f>IF(#REF!="","",IF(AND(#REF!&gt;6.99,#REF!&lt;7.99),1,""))</f>
        <v>#REF!</v>
      </c>
      <c r="BZ36" s="102" t="e">
        <f>IF(#REF!="","",IF(AND(#REF!&gt;7.99,#REF!&lt;8.99),1,""))</f>
        <v>#REF!</v>
      </c>
      <c r="CA36" s="102" t="e">
        <f>IF(#REF!="","",IF(AND(#REF!&gt;8.99,#REF!&lt;9.99),1,""))</f>
        <v>#REF!</v>
      </c>
      <c r="CB36" s="102" t="e">
        <f>IF(#REF!="","",IF(AND(#REF!&gt;9.99,#REF!&lt;10.99),1,""))</f>
        <v>#REF!</v>
      </c>
      <c r="CC36" s="102" t="e">
        <f>IF(#REF!="","",IF(AND(#REF!&gt;10.99,#REF!&lt;11.99),1,""))</f>
        <v>#REF!</v>
      </c>
      <c r="CD36" s="102" t="e">
        <f>IF(#REF!="","",IF(AND(#REF!&gt;11.99,#REF!&lt;12.99),1,""))</f>
        <v>#REF!</v>
      </c>
      <c r="CE36" s="102" t="e">
        <f>IF(#REF!="","",IF(AND(#REF!&gt;12.99,#REF!&lt;14.99),1,""))</f>
        <v>#REF!</v>
      </c>
      <c r="CF36" s="102" t="e">
        <f>IF(#REF!="","",IF(#REF!&gt;14.99,1,""))</f>
        <v>#REF!</v>
      </c>
      <c r="CH36" s="102" t="str">
        <f t="shared" si="53"/>
        <v/>
      </c>
      <c r="CI36" s="102" t="str">
        <f t="shared" si="54"/>
        <v/>
      </c>
      <c r="CJ36" s="102" t="str">
        <f t="shared" si="55"/>
        <v/>
      </c>
      <c r="CK36" s="102" t="str">
        <f t="shared" si="56"/>
        <v/>
      </c>
      <c r="CL36" s="102" t="str">
        <f t="shared" si="57"/>
        <v/>
      </c>
      <c r="CM36" s="102" t="str">
        <f t="shared" si="58"/>
        <v/>
      </c>
      <c r="CN36" s="102" t="str">
        <f t="shared" si="59"/>
        <v/>
      </c>
      <c r="CO36" s="102" t="str">
        <f t="shared" si="60"/>
        <v/>
      </c>
      <c r="CP36" s="102" t="str">
        <f t="shared" si="61"/>
        <v/>
      </c>
      <c r="CQ36" s="102" t="str">
        <f t="shared" si="62"/>
        <v/>
      </c>
    </row>
    <row r="37" spans="2:95" x14ac:dyDescent="0.25">
      <c r="B37" s="67" t="str">
        <f>IF('EP1  E11-E12-E21'!B38="","",'EP1  E11-E12-E21'!B38)</f>
        <v/>
      </c>
      <c r="C37" s="67" t="str">
        <f>IF('EP1  E11-E12-E21'!C38="","",'EP1  E11-E12-E21'!C38)</f>
        <v/>
      </c>
      <c r="D37" s="153" t="str">
        <f>IF('EP1  E11-E12-E21'!M38="","",'EP1  E11-E12-E21'!M38)</f>
        <v/>
      </c>
      <c r="E37" s="153" t="str">
        <f>IF('EP1  E11-E12-E21'!N38="","",'EP1  E11-E12-E21'!N38)</f>
        <v/>
      </c>
      <c r="F37" s="153" t="str">
        <f>IF('EP1  E11-E12-E21'!O38="","",'EP1  E11-E12-E21'!O38)</f>
        <v/>
      </c>
      <c r="G37" s="98" t="str">
        <f>IF('E22'!E38="","",'E22'!E38)</f>
        <v/>
      </c>
      <c r="H37" s="98" t="str">
        <f>IF(' E31'!J38="","",' E31'!J38)</f>
        <v/>
      </c>
      <c r="I37" s="98" t="str">
        <f>IF('E32'!AB38="","",'E32'!AB38)</f>
        <v/>
      </c>
      <c r="S37" s="102" t="str">
        <f t="shared" si="2"/>
        <v/>
      </c>
      <c r="T37" s="102" t="str">
        <f t="shared" si="3"/>
        <v/>
      </c>
      <c r="U37" s="102" t="str">
        <f t="shared" si="4"/>
        <v/>
      </c>
      <c r="V37" s="102" t="str">
        <f t="shared" si="5"/>
        <v/>
      </c>
      <c r="W37" s="102" t="str">
        <f t="shared" si="6"/>
        <v/>
      </c>
      <c r="X37" s="102" t="str">
        <f t="shared" si="7"/>
        <v/>
      </c>
      <c r="Y37" s="102" t="str">
        <f t="shared" si="8"/>
        <v/>
      </c>
      <c r="Z37" s="102" t="str">
        <f t="shared" si="9"/>
        <v/>
      </c>
      <c r="AA37" s="102" t="str">
        <f t="shared" si="10"/>
        <v/>
      </c>
      <c r="AB37" s="102" t="str">
        <f t="shared" si="11"/>
        <v/>
      </c>
      <c r="AC37" s="102" t="str">
        <f t="shared" si="12"/>
        <v/>
      </c>
      <c r="AE37" s="102" t="str">
        <f t="shared" si="13"/>
        <v/>
      </c>
      <c r="AF37" s="102" t="str">
        <f t="shared" si="14"/>
        <v/>
      </c>
      <c r="AG37" s="102" t="str">
        <f t="shared" si="15"/>
        <v/>
      </c>
      <c r="AH37" s="102" t="str">
        <f t="shared" si="16"/>
        <v/>
      </c>
      <c r="AI37" s="102" t="str">
        <f t="shared" si="17"/>
        <v/>
      </c>
      <c r="AJ37" s="102" t="str">
        <f t="shared" si="18"/>
        <v/>
      </c>
      <c r="AK37" s="102" t="str">
        <f t="shared" si="19"/>
        <v/>
      </c>
      <c r="AL37" s="102" t="str">
        <f t="shared" si="20"/>
        <v/>
      </c>
      <c r="AM37" s="102" t="str">
        <f t="shared" si="21"/>
        <v/>
      </c>
      <c r="AN37" s="102" t="str">
        <f t="shared" si="22"/>
        <v/>
      </c>
      <c r="AP37" s="102" t="str">
        <f t="shared" si="23"/>
        <v/>
      </c>
      <c r="AQ37" s="102" t="str">
        <f t="shared" si="24"/>
        <v/>
      </c>
      <c r="AR37" s="102" t="str">
        <f t="shared" si="25"/>
        <v/>
      </c>
      <c r="AS37" s="102" t="str">
        <f t="shared" si="26"/>
        <v/>
      </c>
      <c r="AT37" s="102" t="str">
        <f t="shared" si="27"/>
        <v/>
      </c>
      <c r="AU37" s="102" t="str">
        <f t="shared" si="28"/>
        <v/>
      </c>
      <c r="AV37" s="102" t="str">
        <f t="shared" si="29"/>
        <v/>
      </c>
      <c r="AW37" s="102" t="str">
        <f t="shared" si="30"/>
        <v/>
      </c>
      <c r="AX37" s="102" t="str">
        <f t="shared" si="31"/>
        <v/>
      </c>
      <c r="AY37" s="102" t="str">
        <f t="shared" si="32"/>
        <v/>
      </c>
      <c r="BA37" s="102" t="str">
        <f t="shared" si="33"/>
        <v/>
      </c>
      <c r="BB37" s="102" t="str">
        <f t="shared" si="34"/>
        <v/>
      </c>
      <c r="BC37" s="102" t="str">
        <f t="shared" si="35"/>
        <v/>
      </c>
      <c r="BD37" s="102" t="str">
        <f t="shared" si="36"/>
        <v/>
      </c>
      <c r="BE37" s="102" t="str">
        <f t="shared" si="37"/>
        <v/>
      </c>
      <c r="BF37" s="102" t="str">
        <f t="shared" si="38"/>
        <v/>
      </c>
      <c r="BG37" s="102" t="str">
        <f t="shared" si="39"/>
        <v/>
      </c>
      <c r="BH37" s="102" t="str">
        <f t="shared" si="40"/>
        <v/>
      </c>
      <c r="BI37" s="102" t="str">
        <f t="shared" si="41"/>
        <v/>
      </c>
      <c r="BJ37" s="102" t="str">
        <f t="shared" si="42"/>
        <v/>
      </c>
      <c r="BL37" s="102" t="str">
        <f t="shared" si="43"/>
        <v/>
      </c>
      <c r="BM37" s="102" t="str">
        <f t="shared" si="44"/>
        <v/>
      </c>
      <c r="BN37" s="102" t="str">
        <f t="shared" si="45"/>
        <v/>
      </c>
      <c r="BO37" s="102" t="str">
        <f t="shared" si="46"/>
        <v/>
      </c>
      <c r="BP37" s="102" t="str">
        <f t="shared" si="47"/>
        <v/>
      </c>
      <c r="BQ37" s="102" t="str">
        <f t="shared" si="48"/>
        <v/>
      </c>
      <c r="BR37" s="102" t="str">
        <f t="shared" si="49"/>
        <v/>
      </c>
      <c r="BS37" s="102" t="str">
        <f t="shared" si="50"/>
        <v/>
      </c>
      <c r="BT37" s="102" t="str">
        <f t="shared" si="51"/>
        <v/>
      </c>
      <c r="BU37" s="102" t="str">
        <f t="shared" si="52"/>
        <v/>
      </c>
      <c r="BW37" s="102" t="e">
        <f>IF(#REF!="","",IF(#REF!&lt;5,1,""))</f>
        <v>#REF!</v>
      </c>
      <c r="BX37" s="102" t="e">
        <f>IF(#REF!="","",IF(AND(#REF!&gt;4.99,#REF!&lt;6.99),1,""))</f>
        <v>#REF!</v>
      </c>
      <c r="BY37" s="102" t="e">
        <f>IF(#REF!="","",IF(AND(#REF!&gt;6.99,#REF!&lt;7.99),1,""))</f>
        <v>#REF!</v>
      </c>
      <c r="BZ37" s="102" t="e">
        <f>IF(#REF!="","",IF(AND(#REF!&gt;7.99,#REF!&lt;8.99),1,""))</f>
        <v>#REF!</v>
      </c>
      <c r="CA37" s="102" t="e">
        <f>IF(#REF!="","",IF(AND(#REF!&gt;8.99,#REF!&lt;9.99),1,""))</f>
        <v>#REF!</v>
      </c>
      <c r="CB37" s="102" t="e">
        <f>IF(#REF!="","",IF(AND(#REF!&gt;9.99,#REF!&lt;10.99),1,""))</f>
        <v>#REF!</v>
      </c>
      <c r="CC37" s="102" t="e">
        <f>IF(#REF!="","",IF(AND(#REF!&gt;10.99,#REF!&lt;11.99),1,""))</f>
        <v>#REF!</v>
      </c>
      <c r="CD37" s="102" t="e">
        <f>IF(#REF!="","",IF(AND(#REF!&gt;11.99,#REF!&lt;12.99),1,""))</f>
        <v>#REF!</v>
      </c>
      <c r="CE37" s="102" t="e">
        <f>IF(#REF!="","",IF(AND(#REF!&gt;12.99,#REF!&lt;14.99),1,""))</f>
        <v>#REF!</v>
      </c>
      <c r="CF37" s="102" t="e">
        <f>IF(#REF!="","",IF(#REF!&gt;14.99,1,""))</f>
        <v>#REF!</v>
      </c>
      <c r="CH37" s="102" t="str">
        <f t="shared" si="53"/>
        <v/>
      </c>
      <c r="CI37" s="102" t="str">
        <f t="shared" si="54"/>
        <v/>
      </c>
      <c r="CJ37" s="102" t="str">
        <f t="shared" si="55"/>
        <v/>
      </c>
      <c r="CK37" s="102" t="str">
        <f t="shared" si="56"/>
        <v/>
      </c>
      <c r="CL37" s="102" t="str">
        <f t="shared" si="57"/>
        <v/>
      </c>
      <c r="CM37" s="102" t="str">
        <f t="shared" si="58"/>
        <v/>
      </c>
      <c r="CN37" s="102" t="str">
        <f t="shared" si="59"/>
        <v/>
      </c>
      <c r="CO37" s="102" t="str">
        <f t="shared" si="60"/>
        <v/>
      </c>
      <c r="CP37" s="102" t="str">
        <f t="shared" si="61"/>
        <v/>
      </c>
      <c r="CQ37" s="102" t="str">
        <f t="shared" si="62"/>
        <v/>
      </c>
    </row>
    <row r="38" spans="2:95" x14ac:dyDescent="0.25">
      <c r="B38" s="67" t="str">
        <f>IF('EP1  E11-E12-E21'!B39="","",'EP1  E11-E12-E21'!B39)</f>
        <v/>
      </c>
      <c r="C38" s="67" t="str">
        <f>IF('EP1  E11-E12-E21'!C39="","",'EP1  E11-E12-E21'!C39)</f>
        <v/>
      </c>
      <c r="D38" s="153" t="str">
        <f>IF('EP1  E11-E12-E21'!M39="","",'EP1  E11-E12-E21'!M39)</f>
        <v/>
      </c>
      <c r="E38" s="153" t="str">
        <f>IF('EP1  E11-E12-E21'!N39="","",'EP1  E11-E12-E21'!N39)</f>
        <v/>
      </c>
      <c r="F38" s="153" t="str">
        <f>IF('EP1  E11-E12-E21'!O39="","",'EP1  E11-E12-E21'!O39)</f>
        <v/>
      </c>
      <c r="G38" s="98" t="str">
        <f>IF('E22'!E39="","",'E22'!E39)</f>
        <v/>
      </c>
      <c r="H38" s="98" t="str">
        <f>IF(' E31'!J39="","",' E31'!J39)</f>
        <v/>
      </c>
      <c r="I38" s="98" t="str">
        <f>IF('E32'!AB39="","",'E32'!AB39)</f>
        <v/>
      </c>
      <c r="S38" s="102" t="str">
        <f t="shared" si="2"/>
        <v/>
      </c>
      <c r="T38" s="102" t="str">
        <f t="shared" si="3"/>
        <v/>
      </c>
      <c r="U38" s="102" t="str">
        <f t="shared" si="4"/>
        <v/>
      </c>
      <c r="V38" s="102" t="str">
        <f t="shared" si="5"/>
        <v/>
      </c>
      <c r="W38" s="102" t="str">
        <f t="shared" si="6"/>
        <v/>
      </c>
      <c r="X38" s="102" t="str">
        <f t="shared" si="7"/>
        <v/>
      </c>
      <c r="Y38" s="102" t="str">
        <f t="shared" si="8"/>
        <v/>
      </c>
      <c r="Z38" s="102" t="str">
        <f t="shared" si="9"/>
        <v/>
      </c>
      <c r="AA38" s="102" t="str">
        <f t="shared" si="10"/>
        <v/>
      </c>
      <c r="AB38" s="102" t="str">
        <f t="shared" si="11"/>
        <v/>
      </c>
      <c r="AC38" s="102" t="str">
        <f t="shared" si="12"/>
        <v/>
      </c>
      <c r="AE38" s="102" t="str">
        <f t="shared" si="13"/>
        <v/>
      </c>
      <c r="AF38" s="102" t="str">
        <f t="shared" si="14"/>
        <v/>
      </c>
      <c r="AG38" s="102" t="str">
        <f t="shared" si="15"/>
        <v/>
      </c>
      <c r="AH38" s="102" t="str">
        <f t="shared" si="16"/>
        <v/>
      </c>
      <c r="AI38" s="102" t="str">
        <f t="shared" si="17"/>
        <v/>
      </c>
      <c r="AJ38" s="102" t="str">
        <f t="shared" si="18"/>
        <v/>
      </c>
      <c r="AK38" s="102" t="str">
        <f t="shared" si="19"/>
        <v/>
      </c>
      <c r="AL38" s="102" t="str">
        <f t="shared" si="20"/>
        <v/>
      </c>
      <c r="AM38" s="102" t="str">
        <f t="shared" si="21"/>
        <v/>
      </c>
      <c r="AN38" s="102" t="str">
        <f t="shared" si="22"/>
        <v/>
      </c>
      <c r="AP38" s="102" t="str">
        <f t="shared" si="23"/>
        <v/>
      </c>
      <c r="AQ38" s="102" t="str">
        <f t="shared" si="24"/>
        <v/>
      </c>
      <c r="AR38" s="102" t="str">
        <f t="shared" si="25"/>
        <v/>
      </c>
      <c r="AS38" s="102" t="str">
        <f t="shared" si="26"/>
        <v/>
      </c>
      <c r="AT38" s="102" t="str">
        <f t="shared" si="27"/>
        <v/>
      </c>
      <c r="AU38" s="102" t="str">
        <f t="shared" si="28"/>
        <v/>
      </c>
      <c r="AV38" s="102" t="str">
        <f t="shared" si="29"/>
        <v/>
      </c>
      <c r="AW38" s="102" t="str">
        <f t="shared" si="30"/>
        <v/>
      </c>
      <c r="AX38" s="102" t="str">
        <f t="shared" si="31"/>
        <v/>
      </c>
      <c r="AY38" s="102" t="str">
        <f t="shared" si="32"/>
        <v/>
      </c>
      <c r="BA38" s="102" t="str">
        <f t="shared" si="33"/>
        <v/>
      </c>
      <c r="BB38" s="102" t="str">
        <f t="shared" si="34"/>
        <v/>
      </c>
      <c r="BC38" s="102" t="str">
        <f t="shared" si="35"/>
        <v/>
      </c>
      <c r="BD38" s="102" t="str">
        <f t="shared" si="36"/>
        <v/>
      </c>
      <c r="BE38" s="102" t="str">
        <f t="shared" si="37"/>
        <v/>
      </c>
      <c r="BF38" s="102" t="str">
        <f t="shared" si="38"/>
        <v/>
      </c>
      <c r="BG38" s="102" t="str">
        <f t="shared" si="39"/>
        <v/>
      </c>
      <c r="BH38" s="102" t="str">
        <f t="shared" si="40"/>
        <v/>
      </c>
      <c r="BI38" s="102" t="str">
        <f t="shared" si="41"/>
        <v/>
      </c>
      <c r="BJ38" s="102" t="str">
        <f t="shared" si="42"/>
        <v/>
      </c>
      <c r="BL38" s="102" t="str">
        <f t="shared" si="43"/>
        <v/>
      </c>
      <c r="BM38" s="102" t="str">
        <f t="shared" si="44"/>
        <v/>
      </c>
      <c r="BN38" s="102" t="str">
        <f t="shared" si="45"/>
        <v/>
      </c>
      <c r="BO38" s="102" t="str">
        <f t="shared" si="46"/>
        <v/>
      </c>
      <c r="BP38" s="102" t="str">
        <f t="shared" si="47"/>
        <v/>
      </c>
      <c r="BQ38" s="102" t="str">
        <f t="shared" si="48"/>
        <v/>
      </c>
      <c r="BR38" s="102" t="str">
        <f t="shared" si="49"/>
        <v/>
      </c>
      <c r="BS38" s="102" t="str">
        <f t="shared" si="50"/>
        <v/>
      </c>
      <c r="BT38" s="102" t="str">
        <f t="shared" si="51"/>
        <v/>
      </c>
      <c r="BU38" s="102" t="str">
        <f t="shared" si="52"/>
        <v/>
      </c>
      <c r="BW38" s="102" t="e">
        <f>IF(#REF!="","",IF(#REF!&lt;5,1,""))</f>
        <v>#REF!</v>
      </c>
      <c r="BX38" s="102" t="e">
        <f>IF(#REF!="","",IF(AND(#REF!&gt;4.99,#REF!&lt;6.99),1,""))</f>
        <v>#REF!</v>
      </c>
      <c r="BY38" s="102" t="e">
        <f>IF(#REF!="","",IF(AND(#REF!&gt;6.99,#REF!&lt;7.99),1,""))</f>
        <v>#REF!</v>
      </c>
      <c r="BZ38" s="102" t="e">
        <f>IF(#REF!="","",IF(AND(#REF!&gt;7.99,#REF!&lt;8.99),1,""))</f>
        <v>#REF!</v>
      </c>
      <c r="CA38" s="102" t="e">
        <f>IF(#REF!="","",IF(AND(#REF!&gt;8.99,#REF!&lt;9.99),1,""))</f>
        <v>#REF!</v>
      </c>
      <c r="CB38" s="102" t="e">
        <f>IF(#REF!="","",IF(AND(#REF!&gt;9.99,#REF!&lt;10.99),1,""))</f>
        <v>#REF!</v>
      </c>
      <c r="CC38" s="102" t="e">
        <f>IF(#REF!="","",IF(AND(#REF!&gt;10.99,#REF!&lt;11.99),1,""))</f>
        <v>#REF!</v>
      </c>
      <c r="CD38" s="102" t="e">
        <f>IF(#REF!="","",IF(AND(#REF!&gt;11.99,#REF!&lt;12.99),1,""))</f>
        <v>#REF!</v>
      </c>
      <c r="CE38" s="102" t="e">
        <f>IF(#REF!="","",IF(AND(#REF!&gt;12.99,#REF!&lt;14.99),1,""))</f>
        <v>#REF!</v>
      </c>
      <c r="CF38" s="102" t="e">
        <f>IF(#REF!="","",IF(#REF!&gt;14.99,1,""))</f>
        <v>#REF!</v>
      </c>
      <c r="CH38" s="102" t="str">
        <f t="shared" si="53"/>
        <v/>
      </c>
      <c r="CI38" s="102" t="str">
        <f t="shared" si="54"/>
        <v/>
      </c>
      <c r="CJ38" s="102" t="str">
        <f t="shared" si="55"/>
        <v/>
      </c>
      <c r="CK38" s="102" t="str">
        <f t="shared" si="56"/>
        <v/>
      </c>
      <c r="CL38" s="102" t="str">
        <f t="shared" si="57"/>
        <v/>
      </c>
      <c r="CM38" s="102" t="str">
        <f t="shared" si="58"/>
        <v/>
      </c>
      <c r="CN38" s="102" t="str">
        <f t="shared" si="59"/>
        <v/>
      </c>
      <c r="CO38" s="102" t="str">
        <f t="shared" si="60"/>
        <v/>
      </c>
      <c r="CP38" s="102" t="str">
        <f t="shared" si="61"/>
        <v/>
      </c>
      <c r="CQ38" s="102" t="str">
        <f t="shared" si="62"/>
        <v/>
      </c>
    </row>
    <row r="39" spans="2:95" x14ac:dyDescent="0.25">
      <c r="B39" s="67" t="str">
        <f>IF('EP1  E11-E12-E21'!B40="","",'EP1  E11-E12-E21'!B40)</f>
        <v/>
      </c>
      <c r="C39" s="67" t="str">
        <f>IF('EP1  E11-E12-E21'!C40="","",'EP1  E11-E12-E21'!C40)</f>
        <v/>
      </c>
      <c r="D39" s="153" t="str">
        <f>IF('EP1  E11-E12-E21'!M40="","",'EP1  E11-E12-E21'!M40)</f>
        <v/>
      </c>
      <c r="E39" s="153" t="str">
        <f>IF('EP1  E11-E12-E21'!N40="","",'EP1  E11-E12-E21'!N40)</f>
        <v/>
      </c>
      <c r="F39" s="153" t="str">
        <f>IF('EP1  E11-E12-E21'!O40="","",'EP1  E11-E12-E21'!O40)</f>
        <v/>
      </c>
      <c r="G39" s="98" t="str">
        <f>IF('E22'!E40="","",'E22'!E40)</f>
        <v/>
      </c>
      <c r="H39" s="98" t="str">
        <f>IF(' E31'!J40="","",' E31'!J40)</f>
        <v/>
      </c>
      <c r="I39" s="98" t="str">
        <f>IF('E32'!AB40="","",'E32'!AB40)</f>
        <v/>
      </c>
      <c r="S39" s="102" t="str">
        <f t="shared" si="2"/>
        <v/>
      </c>
      <c r="T39" s="102" t="str">
        <f t="shared" si="3"/>
        <v/>
      </c>
      <c r="U39" s="102" t="str">
        <f t="shared" si="4"/>
        <v/>
      </c>
      <c r="V39" s="102" t="str">
        <f t="shared" si="5"/>
        <v/>
      </c>
      <c r="W39" s="102" t="str">
        <f t="shared" si="6"/>
        <v/>
      </c>
      <c r="X39" s="102" t="str">
        <f t="shared" si="7"/>
        <v/>
      </c>
      <c r="Y39" s="102" t="str">
        <f t="shared" si="8"/>
        <v/>
      </c>
      <c r="Z39" s="102" t="str">
        <f t="shared" si="9"/>
        <v/>
      </c>
      <c r="AA39" s="102" t="str">
        <f t="shared" si="10"/>
        <v/>
      </c>
      <c r="AB39" s="102" t="str">
        <f t="shared" si="11"/>
        <v/>
      </c>
      <c r="AC39" s="102" t="str">
        <f t="shared" si="12"/>
        <v/>
      </c>
      <c r="AE39" s="102" t="str">
        <f t="shared" si="13"/>
        <v/>
      </c>
      <c r="AF39" s="102" t="str">
        <f t="shared" si="14"/>
        <v/>
      </c>
      <c r="AG39" s="102" t="str">
        <f t="shared" si="15"/>
        <v/>
      </c>
      <c r="AH39" s="102" t="str">
        <f t="shared" si="16"/>
        <v/>
      </c>
      <c r="AI39" s="102" t="str">
        <f t="shared" si="17"/>
        <v/>
      </c>
      <c r="AJ39" s="102" t="str">
        <f t="shared" si="18"/>
        <v/>
      </c>
      <c r="AK39" s="102" t="str">
        <f t="shared" si="19"/>
        <v/>
      </c>
      <c r="AL39" s="102" t="str">
        <f t="shared" si="20"/>
        <v/>
      </c>
      <c r="AM39" s="102" t="str">
        <f t="shared" si="21"/>
        <v/>
      </c>
      <c r="AN39" s="102" t="str">
        <f t="shared" si="22"/>
        <v/>
      </c>
      <c r="AP39" s="102" t="str">
        <f t="shared" si="23"/>
        <v/>
      </c>
      <c r="AQ39" s="102" t="str">
        <f t="shared" si="24"/>
        <v/>
      </c>
      <c r="AR39" s="102" t="str">
        <f t="shared" si="25"/>
        <v/>
      </c>
      <c r="AS39" s="102" t="str">
        <f t="shared" si="26"/>
        <v/>
      </c>
      <c r="AT39" s="102" t="str">
        <f t="shared" si="27"/>
        <v/>
      </c>
      <c r="AU39" s="102" t="str">
        <f t="shared" si="28"/>
        <v/>
      </c>
      <c r="AV39" s="102" t="str">
        <f t="shared" si="29"/>
        <v/>
      </c>
      <c r="AW39" s="102" t="str">
        <f t="shared" si="30"/>
        <v/>
      </c>
      <c r="AX39" s="102" t="str">
        <f t="shared" si="31"/>
        <v/>
      </c>
      <c r="AY39" s="102" t="str">
        <f t="shared" si="32"/>
        <v/>
      </c>
      <c r="BA39" s="102" t="str">
        <f t="shared" si="33"/>
        <v/>
      </c>
      <c r="BB39" s="102" t="str">
        <f t="shared" si="34"/>
        <v/>
      </c>
      <c r="BC39" s="102" t="str">
        <f t="shared" si="35"/>
        <v/>
      </c>
      <c r="BD39" s="102" t="str">
        <f t="shared" si="36"/>
        <v/>
      </c>
      <c r="BE39" s="102" t="str">
        <f t="shared" si="37"/>
        <v/>
      </c>
      <c r="BF39" s="102" t="str">
        <f t="shared" si="38"/>
        <v/>
      </c>
      <c r="BG39" s="102" t="str">
        <f t="shared" si="39"/>
        <v/>
      </c>
      <c r="BH39" s="102" t="str">
        <f t="shared" si="40"/>
        <v/>
      </c>
      <c r="BI39" s="102" t="str">
        <f t="shared" si="41"/>
        <v/>
      </c>
      <c r="BJ39" s="102" t="str">
        <f t="shared" si="42"/>
        <v/>
      </c>
      <c r="BL39" s="102" t="str">
        <f t="shared" si="43"/>
        <v/>
      </c>
      <c r="BM39" s="102" t="str">
        <f t="shared" si="44"/>
        <v/>
      </c>
      <c r="BN39" s="102" t="str">
        <f t="shared" si="45"/>
        <v/>
      </c>
      <c r="BO39" s="102" t="str">
        <f t="shared" si="46"/>
        <v/>
      </c>
      <c r="BP39" s="102" t="str">
        <f t="shared" si="47"/>
        <v/>
      </c>
      <c r="BQ39" s="102" t="str">
        <f t="shared" si="48"/>
        <v/>
      </c>
      <c r="BR39" s="102" t="str">
        <f t="shared" si="49"/>
        <v/>
      </c>
      <c r="BS39" s="102" t="str">
        <f t="shared" si="50"/>
        <v/>
      </c>
      <c r="BT39" s="102" t="str">
        <f t="shared" si="51"/>
        <v/>
      </c>
      <c r="BU39" s="102" t="str">
        <f t="shared" si="52"/>
        <v/>
      </c>
      <c r="BW39" s="102" t="e">
        <f>IF(#REF!="","",IF(#REF!&lt;5,1,""))</f>
        <v>#REF!</v>
      </c>
      <c r="BX39" s="102" t="e">
        <f>IF(#REF!="","",IF(AND(#REF!&gt;4.99,#REF!&lt;6.99),1,""))</f>
        <v>#REF!</v>
      </c>
      <c r="BY39" s="102" t="e">
        <f>IF(#REF!="","",IF(AND(#REF!&gt;6.99,#REF!&lt;7.99),1,""))</f>
        <v>#REF!</v>
      </c>
      <c r="BZ39" s="102" t="e">
        <f>IF(#REF!="","",IF(AND(#REF!&gt;7.99,#REF!&lt;8.99),1,""))</f>
        <v>#REF!</v>
      </c>
      <c r="CA39" s="102" t="e">
        <f>IF(#REF!="","",IF(AND(#REF!&gt;8.99,#REF!&lt;9.99),1,""))</f>
        <v>#REF!</v>
      </c>
      <c r="CB39" s="102" t="e">
        <f>IF(#REF!="","",IF(AND(#REF!&gt;9.99,#REF!&lt;10.99),1,""))</f>
        <v>#REF!</v>
      </c>
      <c r="CC39" s="102" t="e">
        <f>IF(#REF!="","",IF(AND(#REF!&gt;10.99,#REF!&lt;11.99),1,""))</f>
        <v>#REF!</v>
      </c>
      <c r="CD39" s="102" t="e">
        <f>IF(#REF!="","",IF(AND(#REF!&gt;11.99,#REF!&lt;12.99),1,""))</f>
        <v>#REF!</v>
      </c>
      <c r="CE39" s="102" t="e">
        <f>IF(#REF!="","",IF(AND(#REF!&gt;12.99,#REF!&lt;14.99),1,""))</f>
        <v>#REF!</v>
      </c>
      <c r="CF39" s="102" t="e">
        <f>IF(#REF!="","",IF(#REF!&gt;14.99,1,""))</f>
        <v>#REF!</v>
      </c>
      <c r="CH39" s="102" t="str">
        <f t="shared" si="53"/>
        <v/>
      </c>
      <c r="CI39" s="102" t="str">
        <f t="shared" si="54"/>
        <v/>
      </c>
      <c r="CJ39" s="102" t="str">
        <f t="shared" si="55"/>
        <v/>
      </c>
      <c r="CK39" s="102" t="str">
        <f t="shared" si="56"/>
        <v/>
      </c>
      <c r="CL39" s="102" t="str">
        <f t="shared" si="57"/>
        <v/>
      </c>
      <c r="CM39" s="102" t="str">
        <f t="shared" si="58"/>
        <v/>
      </c>
      <c r="CN39" s="102" t="str">
        <f t="shared" si="59"/>
        <v/>
      </c>
      <c r="CO39" s="102" t="str">
        <f t="shared" si="60"/>
        <v/>
      </c>
      <c r="CP39" s="102" t="str">
        <f t="shared" si="61"/>
        <v/>
      </c>
      <c r="CQ39" s="102" t="str">
        <f t="shared" si="62"/>
        <v/>
      </c>
    </row>
    <row r="40" spans="2:95" x14ac:dyDescent="0.25">
      <c r="B40" s="67" t="str">
        <f>IF('EP1  E11-E12-E21'!B41="","",'EP1  E11-E12-E21'!B41)</f>
        <v/>
      </c>
      <c r="C40" s="67" t="str">
        <f>IF('EP1  E11-E12-E21'!C41="","",'EP1  E11-E12-E21'!C41)</f>
        <v/>
      </c>
      <c r="D40" s="153" t="str">
        <f>IF('EP1  E11-E12-E21'!M41="","",'EP1  E11-E12-E21'!M41)</f>
        <v/>
      </c>
      <c r="E40" s="153" t="str">
        <f>IF('EP1  E11-E12-E21'!N41="","",'EP1  E11-E12-E21'!N41)</f>
        <v/>
      </c>
      <c r="F40" s="153" t="str">
        <f>IF('EP1  E11-E12-E21'!O41="","",'EP1  E11-E12-E21'!O41)</f>
        <v/>
      </c>
      <c r="G40" s="98" t="str">
        <f>IF('E22'!E41="","",'E22'!E41)</f>
        <v/>
      </c>
      <c r="H40" s="98" t="str">
        <f>IF(' E31'!J41="","",' E31'!J41)</f>
        <v/>
      </c>
      <c r="I40" s="98" t="str">
        <f>IF('E32'!AB41="","",'E32'!AB41)</f>
        <v/>
      </c>
      <c r="S40" s="102" t="str">
        <f t="shared" si="2"/>
        <v/>
      </c>
      <c r="T40" s="102" t="str">
        <f t="shared" si="3"/>
        <v/>
      </c>
      <c r="U40" s="102" t="str">
        <f t="shared" si="4"/>
        <v/>
      </c>
      <c r="V40" s="102" t="str">
        <f t="shared" si="5"/>
        <v/>
      </c>
      <c r="W40" s="102" t="str">
        <f t="shared" si="6"/>
        <v/>
      </c>
      <c r="X40" s="102" t="str">
        <f t="shared" si="7"/>
        <v/>
      </c>
      <c r="Y40" s="102" t="str">
        <f t="shared" si="8"/>
        <v/>
      </c>
      <c r="Z40" s="102" t="str">
        <f t="shared" si="9"/>
        <v/>
      </c>
      <c r="AA40" s="102" t="str">
        <f t="shared" si="10"/>
        <v/>
      </c>
      <c r="AB40" s="102" t="str">
        <f t="shared" si="11"/>
        <v/>
      </c>
      <c r="AC40" s="102" t="str">
        <f t="shared" si="12"/>
        <v/>
      </c>
      <c r="AE40" s="102" t="str">
        <f t="shared" si="13"/>
        <v/>
      </c>
      <c r="AF40" s="102" t="str">
        <f t="shared" si="14"/>
        <v/>
      </c>
      <c r="AG40" s="102" t="str">
        <f t="shared" si="15"/>
        <v/>
      </c>
      <c r="AH40" s="102" t="str">
        <f t="shared" si="16"/>
        <v/>
      </c>
      <c r="AI40" s="102" t="str">
        <f t="shared" si="17"/>
        <v/>
      </c>
      <c r="AJ40" s="102" t="str">
        <f t="shared" si="18"/>
        <v/>
      </c>
      <c r="AK40" s="102" t="str">
        <f t="shared" si="19"/>
        <v/>
      </c>
      <c r="AL40" s="102" t="str">
        <f t="shared" si="20"/>
        <v/>
      </c>
      <c r="AM40" s="102" t="str">
        <f t="shared" si="21"/>
        <v/>
      </c>
      <c r="AN40" s="102" t="str">
        <f t="shared" si="22"/>
        <v/>
      </c>
      <c r="AP40" s="102" t="str">
        <f t="shared" si="23"/>
        <v/>
      </c>
      <c r="AQ40" s="102" t="str">
        <f t="shared" si="24"/>
        <v/>
      </c>
      <c r="AR40" s="102" t="str">
        <f t="shared" si="25"/>
        <v/>
      </c>
      <c r="AS40" s="102" t="str">
        <f t="shared" si="26"/>
        <v/>
      </c>
      <c r="AT40" s="102" t="str">
        <f t="shared" si="27"/>
        <v/>
      </c>
      <c r="AU40" s="102" t="str">
        <f t="shared" si="28"/>
        <v/>
      </c>
      <c r="AV40" s="102" t="str">
        <f t="shared" si="29"/>
        <v/>
      </c>
      <c r="AW40" s="102" t="str">
        <f t="shared" si="30"/>
        <v/>
      </c>
      <c r="AX40" s="102" t="str">
        <f t="shared" si="31"/>
        <v/>
      </c>
      <c r="AY40" s="102" t="str">
        <f t="shared" si="32"/>
        <v/>
      </c>
      <c r="BA40" s="102" t="str">
        <f t="shared" si="33"/>
        <v/>
      </c>
      <c r="BB40" s="102" t="str">
        <f t="shared" si="34"/>
        <v/>
      </c>
      <c r="BC40" s="102" t="str">
        <f t="shared" si="35"/>
        <v/>
      </c>
      <c r="BD40" s="102" t="str">
        <f t="shared" si="36"/>
        <v/>
      </c>
      <c r="BE40" s="102" t="str">
        <f t="shared" si="37"/>
        <v/>
      </c>
      <c r="BF40" s="102" t="str">
        <f t="shared" si="38"/>
        <v/>
      </c>
      <c r="BG40" s="102" t="str">
        <f t="shared" si="39"/>
        <v/>
      </c>
      <c r="BH40" s="102" t="str">
        <f t="shared" si="40"/>
        <v/>
      </c>
      <c r="BI40" s="102" t="str">
        <f t="shared" si="41"/>
        <v/>
      </c>
      <c r="BJ40" s="102" t="str">
        <f t="shared" si="42"/>
        <v/>
      </c>
      <c r="BL40" s="102" t="str">
        <f t="shared" si="43"/>
        <v/>
      </c>
      <c r="BM40" s="102" t="str">
        <f t="shared" si="44"/>
        <v/>
      </c>
      <c r="BN40" s="102" t="str">
        <f t="shared" si="45"/>
        <v/>
      </c>
      <c r="BO40" s="102" t="str">
        <f t="shared" si="46"/>
        <v/>
      </c>
      <c r="BP40" s="102" t="str">
        <f t="shared" si="47"/>
        <v/>
      </c>
      <c r="BQ40" s="102" t="str">
        <f t="shared" si="48"/>
        <v/>
      </c>
      <c r="BR40" s="102" t="str">
        <f t="shared" si="49"/>
        <v/>
      </c>
      <c r="BS40" s="102" t="str">
        <f t="shared" si="50"/>
        <v/>
      </c>
      <c r="BT40" s="102" t="str">
        <f t="shared" si="51"/>
        <v/>
      </c>
      <c r="BU40" s="102" t="str">
        <f t="shared" si="52"/>
        <v/>
      </c>
      <c r="BW40" s="102" t="e">
        <f>IF(#REF!="","",IF(#REF!&lt;5,1,""))</f>
        <v>#REF!</v>
      </c>
      <c r="BX40" s="102" t="e">
        <f>IF(#REF!="","",IF(AND(#REF!&gt;4.99,#REF!&lt;6.99),1,""))</f>
        <v>#REF!</v>
      </c>
      <c r="BY40" s="102" t="e">
        <f>IF(#REF!="","",IF(AND(#REF!&gt;6.99,#REF!&lt;7.99),1,""))</f>
        <v>#REF!</v>
      </c>
      <c r="BZ40" s="102" t="e">
        <f>IF(#REF!="","",IF(AND(#REF!&gt;7.99,#REF!&lt;8.99),1,""))</f>
        <v>#REF!</v>
      </c>
      <c r="CA40" s="102" t="e">
        <f>IF(#REF!="","",IF(AND(#REF!&gt;8.99,#REF!&lt;9.99),1,""))</f>
        <v>#REF!</v>
      </c>
      <c r="CB40" s="102" t="e">
        <f>IF(#REF!="","",IF(AND(#REF!&gt;9.99,#REF!&lt;10.99),1,""))</f>
        <v>#REF!</v>
      </c>
      <c r="CC40" s="102" t="e">
        <f>IF(#REF!="","",IF(AND(#REF!&gt;10.99,#REF!&lt;11.99),1,""))</f>
        <v>#REF!</v>
      </c>
      <c r="CD40" s="102" t="e">
        <f>IF(#REF!="","",IF(AND(#REF!&gt;11.99,#REF!&lt;12.99),1,""))</f>
        <v>#REF!</v>
      </c>
      <c r="CE40" s="102" t="e">
        <f>IF(#REF!="","",IF(AND(#REF!&gt;12.99,#REF!&lt;14.99),1,""))</f>
        <v>#REF!</v>
      </c>
      <c r="CF40" s="102" t="e">
        <f>IF(#REF!="","",IF(#REF!&gt;14.99,1,""))</f>
        <v>#REF!</v>
      </c>
      <c r="CH40" s="102" t="str">
        <f t="shared" si="53"/>
        <v/>
      </c>
      <c r="CI40" s="102" t="str">
        <f t="shared" si="54"/>
        <v/>
      </c>
      <c r="CJ40" s="102" t="str">
        <f t="shared" si="55"/>
        <v/>
      </c>
      <c r="CK40" s="102" t="str">
        <f t="shared" si="56"/>
        <v/>
      </c>
      <c r="CL40" s="102" t="str">
        <f t="shared" si="57"/>
        <v/>
      </c>
      <c r="CM40" s="102" t="str">
        <f t="shared" si="58"/>
        <v/>
      </c>
      <c r="CN40" s="102" t="str">
        <f t="shared" si="59"/>
        <v/>
      </c>
      <c r="CO40" s="102" t="str">
        <f t="shared" si="60"/>
        <v/>
      </c>
      <c r="CP40" s="102" t="str">
        <f t="shared" si="61"/>
        <v/>
      </c>
      <c r="CQ40" s="102" t="str">
        <f t="shared" si="62"/>
        <v/>
      </c>
    </row>
    <row r="41" spans="2:95" x14ac:dyDescent="0.25">
      <c r="B41" s="67" t="str">
        <f>IF('EP1  E11-E12-E21'!B42="","",'EP1  E11-E12-E21'!B42)</f>
        <v/>
      </c>
      <c r="C41" s="67" t="str">
        <f>IF('EP1  E11-E12-E21'!C42="","",'EP1  E11-E12-E21'!C42)</f>
        <v/>
      </c>
      <c r="D41" s="153" t="str">
        <f>IF('EP1  E11-E12-E21'!M42="","",'EP1  E11-E12-E21'!M42)</f>
        <v/>
      </c>
      <c r="E41" s="153" t="str">
        <f>IF('EP1  E11-E12-E21'!N42="","",'EP1  E11-E12-E21'!N42)</f>
        <v/>
      </c>
      <c r="F41" s="153" t="str">
        <f>IF('EP1  E11-E12-E21'!O42="","",'EP1  E11-E12-E21'!O42)</f>
        <v/>
      </c>
      <c r="G41" s="98" t="str">
        <f>IF('E22'!E42="","",'E22'!E42)</f>
        <v/>
      </c>
      <c r="H41" s="98" t="str">
        <f>IF(' E31'!J42="","",' E31'!J42)</f>
        <v/>
      </c>
      <c r="I41" s="98" t="str">
        <f>IF('E32'!AB42="","",'E32'!AB42)</f>
        <v/>
      </c>
      <c r="S41" s="102" t="str">
        <f t="shared" si="2"/>
        <v/>
      </c>
      <c r="T41" s="102" t="str">
        <f t="shared" si="3"/>
        <v/>
      </c>
      <c r="U41" s="102" t="str">
        <f t="shared" si="4"/>
        <v/>
      </c>
      <c r="V41" s="102" t="str">
        <f t="shared" si="5"/>
        <v/>
      </c>
      <c r="W41" s="102" t="str">
        <f t="shared" si="6"/>
        <v/>
      </c>
      <c r="X41" s="102" t="str">
        <f t="shared" si="7"/>
        <v/>
      </c>
      <c r="Y41" s="102" t="str">
        <f t="shared" si="8"/>
        <v/>
      </c>
      <c r="Z41" s="102" t="str">
        <f t="shared" si="9"/>
        <v/>
      </c>
      <c r="AA41" s="102" t="str">
        <f t="shared" si="10"/>
        <v/>
      </c>
      <c r="AB41" s="102" t="str">
        <f t="shared" si="11"/>
        <v/>
      </c>
      <c r="AC41" s="102" t="str">
        <f t="shared" si="12"/>
        <v/>
      </c>
      <c r="AE41" s="102" t="str">
        <f t="shared" si="13"/>
        <v/>
      </c>
      <c r="AF41" s="102" t="str">
        <f t="shared" si="14"/>
        <v/>
      </c>
      <c r="AG41" s="102" t="str">
        <f t="shared" si="15"/>
        <v/>
      </c>
      <c r="AH41" s="102" t="str">
        <f t="shared" si="16"/>
        <v/>
      </c>
      <c r="AI41" s="102" t="str">
        <f t="shared" si="17"/>
        <v/>
      </c>
      <c r="AJ41" s="102" t="str">
        <f t="shared" si="18"/>
        <v/>
      </c>
      <c r="AK41" s="102" t="str">
        <f t="shared" si="19"/>
        <v/>
      </c>
      <c r="AL41" s="102" t="str">
        <f t="shared" si="20"/>
        <v/>
      </c>
      <c r="AM41" s="102" t="str">
        <f t="shared" si="21"/>
        <v/>
      </c>
      <c r="AN41" s="102" t="str">
        <f t="shared" si="22"/>
        <v/>
      </c>
      <c r="AP41" s="102" t="str">
        <f t="shared" si="23"/>
        <v/>
      </c>
      <c r="AQ41" s="102" t="str">
        <f t="shared" si="24"/>
        <v/>
      </c>
      <c r="AR41" s="102" t="str">
        <f t="shared" si="25"/>
        <v/>
      </c>
      <c r="AS41" s="102" t="str">
        <f t="shared" si="26"/>
        <v/>
      </c>
      <c r="AT41" s="102" t="str">
        <f t="shared" si="27"/>
        <v/>
      </c>
      <c r="AU41" s="102" t="str">
        <f t="shared" si="28"/>
        <v/>
      </c>
      <c r="AV41" s="102" t="str">
        <f t="shared" si="29"/>
        <v/>
      </c>
      <c r="AW41" s="102" t="str">
        <f t="shared" si="30"/>
        <v/>
      </c>
      <c r="AX41" s="102" t="str">
        <f t="shared" si="31"/>
        <v/>
      </c>
      <c r="AY41" s="102" t="str">
        <f t="shared" si="32"/>
        <v/>
      </c>
      <c r="BA41" s="102" t="str">
        <f t="shared" si="33"/>
        <v/>
      </c>
      <c r="BB41" s="102" t="str">
        <f t="shared" si="34"/>
        <v/>
      </c>
      <c r="BC41" s="102" t="str">
        <f t="shared" si="35"/>
        <v/>
      </c>
      <c r="BD41" s="102" t="str">
        <f t="shared" si="36"/>
        <v/>
      </c>
      <c r="BE41" s="102" t="str">
        <f t="shared" si="37"/>
        <v/>
      </c>
      <c r="BF41" s="102" t="str">
        <f t="shared" si="38"/>
        <v/>
      </c>
      <c r="BG41" s="102" t="str">
        <f t="shared" si="39"/>
        <v/>
      </c>
      <c r="BH41" s="102" t="str">
        <f t="shared" si="40"/>
        <v/>
      </c>
      <c r="BI41" s="102" t="str">
        <f t="shared" si="41"/>
        <v/>
      </c>
      <c r="BJ41" s="102" t="str">
        <f t="shared" si="42"/>
        <v/>
      </c>
      <c r="BL41" s="102" t="str">
        <f t="shared" si="43"/>
        <v/>
      </c>
      <c r="BM41" s="102" t="str">
        <f t="shared" si="44"/>
        <v/>
      </c>
      <c r="BN41" s="102" t="str">
        <f t="shared" si="45"/>
        <v/>
      </c>
      <c r="BO41" s="102" t="str">
        <f t="shared" si="46"/>
        <v/>
      </c>
      <c r="BP41" s="102" t="str">
        <f t="shared" si="47"/>
        <v/>
      </c>
      <c r="BQ41" s="102" t="str">
        <f t="shared" si="48"/>
        <v/>
      </c>
      <c r="BR41" s="102" t="str">
        <f t="shared" si="49"/>
        <v/>
      </c>
      <c r="BS41" s="102" t="str">
        <f t="shared" si="50"/>
        <v/>
      </c>
      <c r="BT41" s="102" t="str">
        <f t="shared" si="51"/>
        <v/>
      </c>
      <c r="BU41" s="102" t="str">
        <f t="shared" si="52"/>
        <v/>
      </c>
      <c r="BW41" s="102" t="e">
        <f>IF(#REF!="","",IF(#REF!&lt;5,1,""))</f>
        <v>#REF!</v>
      </c>
      <c r="BX41" s="102" t="e">
        <f>IF(#REF!="","",IF(AND(#REF!&gt;4.99,#REF!&lt;6.99),1,""))</f>
        <v>#REF!</v>
      </c>
      <c r="BY41" s="102" t="e">
        <f>IF(#REF!="","",IF(AND(#REF!&gt;6.99,#REF!&lt;7.99),1,""))</f>
        <v>#REF!</v>
      </c>
      <c r="BZ41" s="102" t="e">
        <f>IF(#REF!="","",IF(AND(#REF!&gt;7.99,#REF!&lt;8.99),1,""))</f>
        <v>#REF!</v>
      </c>
      <c r="CA41" s="102" t="e">
        <f>IF(#REF!="","",IF(AND(#REF!&gt;8.99,#REF!&lt;9.99),1,""))</f>
        <v>#REF!</v>
      </c>
      <c r="CB41" s="102" t="e">
        <f>IF(#REF!="","",IF(AND(#REF!&gt;9.99,#REF!&lt;10.99),1,""))</f>
        <v>#REF!</v>
      </c>
      <c r="CC41" s="102" t="e">
        <f>IF(#REF!="","",IF(AND(#REF!&gt;10.99,#REF!&lt;11.99),1,""))</f>
        <v>#REF!</v>
      </c>
      <c r="CD41" s="102" t="e">
        <f>IF(#REF!="","",IF(AND(#REF!&gt;11.99,#REF!&lt;12.99),1,""))</f>
        <v>#REF!</v>
      </c>
      <c r="CE41" s="102" t="e">
        <f>IF(#REF!="","",IF(AND(#REF!&gt;12.99,#REF!&lt;14.99),1,""))</f>
        <v>#REF!</v>
      </c>
      <c r="CF41" s="102" t="e">
        <f>IF(#REF!="","",IF(#REF!&gt;14.99,1,""))</f>
        <v>#REF!</v>
      </c>
      <c r="CH41" s="102" t="str">
        <f t="shared" si="53"/>
        <v/>
      </c>
      <c r="CI41" s="102" t="str">
        <f t="shared" si="54"/>
        <v/>
      </c>
      <c r="CJ41" s="102" t="str">
        <f t="shared" si="55"/>
        <v/>
      </c>
      <c r="CK41" s="102" t="str">
        <f t="shared" si="56"/>
        <v/>
      </c>
      <c r="CL41" s="102" t="str">
        <f t="shared" si="57"/>
        <v/>
      </c>
      <c r="CM41" s="102" t="str">
        <f t="shared" si="58"/>
        <v/>
      </c>
      <c r="CN41" s="102" t="str">
        <f t="shared" si="59"/>
        <v/>
      </c>
      <c r="CO41" s="102" t="str">
        <f t="shared" si="60"/>
        <v/>
      </c>
      <c r="CP41" s="102" t="str">
        <f t="shared" si="61"/>
        <v/>
      </c>
      <c r="CQ41" s="102" t="str">
        <f t="shared" si="62"/>
        <v/>
      </c>
    </row>
    <row r="42" spans="2:95" x14ac:dyDescent="0.25">
      <c r="B42" s="67" t="str">
        <f>IF('EP1  E11-E12-E21'!B43="","",'EP1  E11-E12-E21'!B43)</f>
        <v/>
      </c>
      <c r="C42" s="67" t="str">
        <f>IF('EP1  E11-E12-E21'!C43="","",'EP1  E11-E12-E21'!C43)</f>
        <v/>
      </c>
      <c r="D42" s="153" t="str">
        <f>IF('EP1  E11-E12-E21'!M43="","",'EP1  E11-E12-E21'!M43)</f>
        <v/>
      </c>
      <c r="E42" s="153" t="str">
        <f>IF('EP1  E11-E12-E21'!N43="","",'EP1  E11-E12-E21'!N43)</f>
        <v/>
      </c>
      <c r="F42" s="153" t="str">
        <f>IF('EP1  E11-E12-E21'!O43="","",'EP1  E11-E12-E21'!O43)</f>
        <v/>
      </c>
      <c r="G42" s="98" t="str">
        <f>IF('E22'!E43="","",'E22'!E43)</f>
        <v/>
      </c>
      <c r="H42" s="98" t="str">
        <f>IF(' E31'!J43="","",' E31'!J43)</f>
        <v/>
      </c>
      <c r="I42" s="98" t="str">
        <f>IF('E32'!AB43="","",'E32'!AB43)</f>
        <v/>
      </c>
      <c r="S42" s="102" t="str">
        <f t="shared" si="2"/>
        <v/>
      </c>
      <c r="T42" s="102" t="str">
        <f t="shared" si="3"/>
        <v/>
      </c>
      <c r="U42" s="102" t="str">
        <f t="shared" si="4"/>
        <v/>
      </c>
      <c r="V42" s="102" t="str">
        <f t="shared" si="5"/>
        <v/>
      </c>
      <c r="W42" s="102" t="str">
        <f t="shared" si="6"/>
        <v/>
      </c>
      <c r="X42" s="102" t="str">
        <f t="shared" si="7"/>
        <v/>
      </c>
      <c r="Y42" s="102" t="str">
        <f t="shared" si="8"/>
        <v/>
      </c>
      <c r="Z42" s="102" t="str">
        <f t="shared" si="9"/>
        <v/>
      </c>
      <c r="AA42" s="102" t="str">
        <f t="shared" si="10"/>
        <v/>
      </c>
      <c r="AB42" s="102" t="str">
        <f t="shared" si="11"/>
        <v/>
      </c>
      <c r="AC42" s="102" t="str">
        <f t="shared" si="12"/>
        <v/>
      </c>
      <c r="AE42" s="102" t="str">
        <f t="shared" si="13"/>
        <v/>
      </c>
      <c r="AF42" s="102" t="str">
        <f t="shared" si="14"/>
        <v/>
      </c>
      <c r="AG42" s="102" t="str">
        <f t="shared" si="15"/>
        <v/>
      </c>
      <c r="AH42" s="102" t="str">
        <f t="shared" si="16"/>
        <v/>
      </c>
      <c r="AI42" s="102" t="str">
        <f t="shared" si="17"/>
        <v/>
      </c>
      <c r="AJ42" s="102" t="str">
        <f t="shared" si="18"/>
        <v/>
      </c>
      <c r="AK42" s="102" t="str">
        <f t="shared" si="19"/>
        <v/>
      </c>
      <c r="AL42" s="102" t="str">
        <f t="shared" si="20"/>
        <v/>
      </c>
      <c r="AM42" s="102" t="str">
        <f t="shared" si="21"/>
        <v/>
      </c>
      <c r="AN42" s="102" t="str">
        <f t="shared" si="22"/>
        <v/>
      </c>
      <c r="AP42" s="102" t="str">
        <f t="shared" si="23"/>
        <v/>
      </c>
      <c r="AQ42" s="102" t="str">
        <f t="shared" si="24"/>
        <v/>
      </c>
      <c r="AR42" s="102" t="str">
        <f t="shared" si="25"/>
        <v/>
      </c>
      <c r="AS42" s="102" t="str">
        <f t="shared" si="26"/>
        <v/>
      </c>
      <c r="AT42" s="102" t="str">
        <f t="shared" si="27"/>
        <v/>
      </c>
      <c r="AU42" s="102" t="str">
        <f t="shared" si="28"/>
        <v/>
      </c>
      <c r="AV42" s="102" t="str">
        <f t="shared" si="29"/>
        <v/>
      </c>
      <c r="AW42" s="102" t="str">
        <f t="shared" si="30"/>
        <v/>
      </c>
      <c r="AX42" s="102" t="str">
        <f t="shared" si="31"/>
        <v/>
      </c>
      <c r="AY42" s="102" t="str">
        <f t="shared" si="32"/>
        <v/>
      </c>
      <c r="BA42" s="102" t="str">
        <f t="shared" si="33"/>
        <v/>
      </c>
      <c r="BB42" s="102" t="str">
        <f t="shared" si="34"/>
        <v/>
      </c>
      <c r="BC42" s="102" t="str">
        <f t="shared" si="35"/>
        <v/>
      </c>
      <c r="BD42" s="102" t="str">
        <f t="shared" si="36"/>
        <v/>
      </c>
      <c r="BE42" s="102" t="str">
        <f t="shared" si="37"/>
        <v/>
      </c>
      <c r="BF42" s="102" t="str">
        <f t="shared" si="38"/>
        <v/>
      </c>
      <c r="BG42" s="102" t="str">
        <f t="shared" si="39"/>
        <v/>
      </c>
      <c r="BH42" s="102" t="str">
        <f t="shared" si="40"/>
        <v/>
      </c>
      <c r="BI42" s="102" t="str">
        <f t="shared" si="41"/>
        <v/>
      </c>
      <c r="BJ42" s="102" t="str">
        <f t="shared" si="42"/>
        <v/>
      </c>
      <c r="BL42" s="102" t="str">
        <f t="shared" si="43"/>
        <v/>
      </c>
      <c r="BM42" s="102" t="str">
        <f t="shared" si="44"/>
        <v/>
      </c>
      <c r="BN42" s="102" t="str">
        <f t="shared" si="45"/>
        <v/>
      </c>
      <c r="BO42" s="102" t="str">
        <f t="shared" si="46"/>
        <v/>
      </c>
      <c r="BP42" s="102" t="str">
        <f t="shared" si="47"/>
        <v/>
      </c>
      <c r="BQ42" s="102" t="str">
        <f t="shared" si="48"/>
        <v/>
      </c>
      <c r="BR42" s="102" t="str">
        <f t="shared" si="49"/>
        <v/>
      </c>
      <c r="BS42" s="102" t="str">
        <f t="shared" si="50"/>
        <v/>
      </c>
      <c r="BT42" s="102" t="str">
        <f t="shared" si="51"/>
        <v/>
      </c>
      <c r="BU42" s="102" t="str">
        <f t="shared" si="52"/>
        <v/>
      </c>
      <c r="BW42" s="102" t="e">
        <f>IF(#REF!="","",IF(#REF!&lt;5,1,""))</f>
        <v>#REF!</v>
      </c>
      <c r="BX42" s="102" t="e">
        <f>IF(#REF!="","",IF(AND(#REF!&gt;4.99,#REF!&lt;6.99),1,""))</f>
        <v>#REF!</v>
      </c>
      <c r="BY42" s="102" t="e">
        <f>IF(#REF!="","",IF(AND(#REF!&gt;6.99,#REF!&lt;7.99),1,""))</f>
        <v>#REF!</v>
      </c>
      <c r="BZ42" s="102" t="e">
        <f>IF(#REF!="","",IF(AND(#REF!&gt;7.99,#REF!&lt;8.99),1,""))</f>
        <v>#REF!</v>
      </c>
      <c r="CA42" s="102" t="e">
        <f>IF(#REF!="","",IF(AND(#REF!&gt;8.99,#REF!&lt;9.99),1,""))</f>
        <v>#REF!</v>
      </c>
      <c r="CB42" s="102" t="e">
        <f>IF(#REF!="","",IF(AND(#REF!&gt;9.99,#REF!&lt;10.99),1,""))</f>
        <v>#REF!</v>
      </c>
      <c r="CC42" s="102" t="e">
        <f>IF(#REF!="","",IF(AND(#REF!&gt;10.99,#REF!&lt;11.99),1,""))</f>
        <v>#REF!</v>
      </c>
      <c r="CD42" s="102" t="e">
        <f>IF(#REF!="","",IF(AND(#REF!&gt;11.99,#REF!&lt;12.99),1,""))</f>
        <v>#REF!</v>
      </c>
      <c r="CE42" s="102" t="e">
        <f>IF(#REF!="","",IF(AND(#REF!&gt;12.99,#REF!&lt;14.99),1,""))</f>
        <v>#REF!</v>
      </c>
      <c r="CF42" s="102" t="e">
        <f>IF(#REF!="","",IF(#REF!&gt;14.99,1,""))</f>
        <v>#REF!</v>
      </c>
      <c r="CH42" s="102" t="str">
        <f t="shared" si="53"/>
        <v/>
      </c>
      <c r="CI42" s="102" t="str">
        <f t="shared" si="54"/>
        <v/>
      </c>
      <c r="CJ42" s="102" t="str">
        <f t="shared" si="55"/>
        <v/>
      </c>
      <c r="CK42" s="102" t="str">
        <f t="shared" si="56"/>
        <v/>
      </c>
      <c r="CL42" s="102" t="str">
        <f t="shared" si="57"/>
        <v/>
      </c>
      <c r="CM42" s="102" t="str">
        <f t="shared" si="58"/>
        <v/>
      </c>
      <c r="CN42" s="102" t="str">
        <f t="shared" si="59"/>
        <v/>
      </c>
      <c r="CO42" s="102" t="str">
        <f t="shared" si="60"/>
        <v/>
      </c>
      <c r="CP42" s="102" t="str">
        <f t="shared" si="61"/>
        <v/>
      </c>
      <c r="CQ42" s="102" t="str">
        <f t="shared" si="62"/>
        <v/>
      </c>
    </row>
    <row r="43" spans="2:95" x14ac:dyDescent="0.25">
      <c r="B43" s="67" t="str">
        <f>IF('EP1  E11-E12-E21'!B44="","",'EP1  E11-E12-E21'!B44)</f>
        <v/>
      </c>
      <c r="C43" s="67" t="str">
        <f>IF('EP1  E11-E12-E21'!C44="","",'EP1  E11-E12-E21'!C44)</f>
        <v/>
      </c>
      <c r="D43" s="153" t="str">
        <f>IF('EP1  E11-E12-E21'!M44="","",'EP1  E11-E12-E21'!M44)</f>
        <v/>
      </c>
      <c r="E43" s="153" t="str">
        <f>IF('EP1  E11-E12-E21'!N44="","",'EP1  E11-E12-E21'!N44)</f>
        <v/>
      </c>
      <c r="F43" s="153" t="str">
        <f>IF('EP1  E11-E12-E21'!O44="","",'EP1  E11-E12-E21'!O44)</f>
        <v/>
      </c>
      <c r="G43" s="98" t="str">
        <f>IF('E22'!E44="","",'E22'!E44)</f>
        <v/>
      </c>
      <c r="H43" s="98" t="str">
        <f>IF(' E31'!J44="","",' E31'!J44)</f>
        <v/>
      </c>
      <c r="I43" s="98" t="str">
        <f>IF('E32'!AB44="","",'E32'!AB44)</f>
        <v/>
      </c>
      <c r="S43" s="102" t="str">
        <f t="shared" si="2"/>
        <v/>
      </c>
      <c r="T43" s="102" t="str">
        <f t="shared" si="3"/>
        <v/>
      </c>
      <c r="U43" s="102" t="str">
        <f t="shared" si="4"/>
        <v/>
      </c>
      <c r="V43" s="102" t="str">
        <f t="shared" si="5"/>
        <v/>
      </c>
      <c r="W43" s="102" t="str">
        <f t="shared" si="6"/>
        <v/>
      </c>
      <c r="X43" s="102" t="str">
        <f t="shared" si="7"/>
        <v/>
      </c>
      <c r="Y43" s="102" t="str">
        <f t="shared" si="8"/>
        <v/>
      </c>
      <c r="Z43" s="102" t="str">
        <f t="shared" si="9"/>
        <v/>
      </c>
      <c r="AA43" s="102" t="str">
        <f t="shared" si="10"/>
        <v/>
      </c>
      <c r="AB43" s="102" t="str">
        <f t="shared" si="11"/>
        <v/>
      </c>
      <c r="AC43" s="102" t="str">
        <f t="shared" si="12"/>
        <v/>
      </c>
      <c r="AE43" s="102" t="str">
        <f t="shared" si="13"/>
        <v/>
      </c>
      <c r="AF43" s="102" t="str">
        <f t="shared" si="14"/>
        <v/>
      </c>
      <c r="AG43" s="102" t="str">
        <f t="shared" si="15"/>
        <v/>
      </c>
      <c r="AH43" s="102" t="str">
        <f t="shared" si="16"/>
        <v/>
      </c>
      <c r="AI43" s="102" t="str">
        <f t="shared" si="17"/>
        <v/>
      </c>
      <c r="AJ43" s="102" t="str">
        <f t="shared" si="18"/>
        <v/>
      </c>
      <c r="AK43" s="102" t="str">
        <f t="shared" si="19"/>
        <v/>
      </c>
      <c r="AL43" s="102" t="str">
        <f t="shared" si="20"/>
        <v/>
      </c>
      <c r="AM43" s="102" t="str">
        <f t="shared" si="21"/>
        <v/>
      </c>
      <c r="AN43" s="102" t="str">
        <f t="shared" si="22"/>
        <v/>
      </c>
      <c r="AP43" s="102" t="str">
        <f t="shared" si="23"/>
        <v/>
      </c>
      <c r="AQ43" s="102" t="str">
        <f t="shared" si="24"/>
        <v/>
      </c>
      <c r="AR43" s="102" t="str">
        <f t="shared" si="25"/>
        <v/>
      </c>
      <c r="AS43" s="102" t="str">
        <f t="shared" si="26"/>
        <v/>
      </c>
      <c r="AT43" s="102" t="str">
        <f t="shared" si="27"/>
        <v/>
      </c>
      <c r="AU43" s="102" t="str">
        <f t="shared" si="28"/>
        <v/>
      </c>
      <c r="AV43" s="102" t="str">
        <f t="shared" si="29"/>
        <v/>
      </c>
      <c r="AW43" s="102" t="str">
        <f t="shared" si="30"/>
        <v/>
      </c>
      <c r="AX43" s="102" t="str">
        <f t="shared" si="31"/>
        <v/>
      </c>
      <c r="AY43" s="102" t="str">
        <f t="shared" si="32"/>
        <v/>
      </c>
      <c r="BA43" s="102" t="str">
        <f t="shared" si="33"/>
        <v/>
      </c>
      <c r="BB43" s="102" t="str">
        <f t="shared" si="34"/>
        <v/>
      </c>
      <c r="BC43" s="102" t="str">
        <f t="shared" si="35"/>
        <v/>
      </c>
      <c r="BD43" s="102" t="str">
        <f t="shared" si="36"/>
        <v/>
      </c>
      <c r="BE43" s="102" t="str">
        <f t="shared" si="37"/>
        <v/>
      </c>
      <c r="BF43" s="102" t="str">
        <f t="shared" si="38"/>
        <v/>
      </c>
      <c r="BG43" s="102" t="str">
        <f t="shared" si="39"/>
        <v/>
      </c>
      <c r="BH43" s="102" t="str">
        <f t="shared" si="40"/>
        <v/>
      </c>
      <c r="BI43" s="102" t="str">
        <f t="shared" si="41"/>
        <v/>
      </c>
      <c r="BJ43" s="102" t="str">
        <f t="shared" si="42"/>
        <v/>
      </c>
      <c r="BL43" s="102" t="str">
        <f t="shared" si="43"/>
        <v/>
      </c>
      <c r="BM43" s="102" t="str">
        <f t="shared" si="44"/>
        <v/>
      </c>
      <c r="BN43" s="102" t="str">
        <f t="shared" si="45"/>
        <v/>
      </c>
      <c r="BO43" s="102" t="str">
        <f t="shared" si="46"/>
        <v/>
      </c>
      <c r="BP43" s="102" t="str">
        <f t="shared" si="47"/>
        <v/>
      </c>
      <c r="BQ43" s="102" t="str">
        <f t="shared" si="48"/>
        <v/>
      </c>
      <c r="BR43" s="102" t="str">
        <f t="shared" si="49"/>
        <v/>
      </c>
      <c r="BS43" s="102" t="str">
        <f t="shared" si="50"/>
        <v/>
      </c>
      <c r="BT43" s="102" t="str">
        <f t="shared" si="51"/>
        <v/>
      </c>
      <c r="BU43" s="102" t="str">
        <f t="shared" si="52"/>
        <v/>
      </c>
      <c r="BW43" s="102" t="e">
        <f>IF(#REF!="","",IF(#REF!&lt;5,1,""))</f>
        <v>#REF!</v>
      </c>
      <c r="BX43" s="102" t="e">
        <f>IF(#REF!="","",IF(AND(#REF!&gt;4.99,#REF!&lt;6.99),1,""))</f>
        <v>#REF!</v>
      </c>
      <c r="BY43" s="102" t="e">
        <f>IF(#REF!="","",IF(AND(#REF!&gt;6.99,#REF!&lt;7.99),1,""))</f>
        <v>#REF!</v>
      </c>
      <c r="BZ43" s="102" t="e">
        <f>IF(#REF!="","",IF(AND(#REF!&gt;7.99,#REF!&lt;8.99),1,""))</f>
        <v>#REF!</v>
      </c>
      <c r="CA43" s="102" t="e">
        <f>IF(#REF!="","",IF(AND(#REF!&gt;8.99,#REF!&lt;9.99),1,""))</f>
        <v>#REF!</v>
      </c>
      <c r="CB43" s="102" t="e">
        <f>IF(#REF!="","",IF(AND(#REF!&gt;9.99,#REF!&lt;10.99),1,""))</f>
        <v>#REF!</v>
      </c>
      <c r="CC43" s="102" t="e">
        <f>IF(#REF!="","",IF(AND(#REF!&gt;10.99,#REF!&lt;11.99),1,""))</f>
        <v>#REF!</v>
      </c>
      <c r="CD43" s="102" t="e">
        <f>IF(#REF!="","",IF(AND(#REF!&gt;11.99,#REF!&lt;12.99),1,""))</f>
        <v>#REF!</v>
      </c>
      <c r="CE43" s="102" t="e">
        <f>IF(#REF!="","",IF(AND(#REF!&gt;12.99,#REF!&lt;14.99),1,""))</f>
        <v>#REF!</v>
      </c>
      <c r="CF43" s="102" t="e">
        <f>IF(#REF!="","",IF(#REF!&gt;14.99,1,""))</f>
        <v>#REF!</v>
      </c>
      <c r="CH43" s="102" t="str">
        <f t="shared" si="53"/>
        <v/>
      </c>
      <c r="CI43" s="102" t="str">
        <f t="shared" si="54"/>
        <v/>
      </c>
      <c r="CJ43" s="102" t="str">
        <f t="shared" si="55"/>
        <v/>
      </c>
      <c r="CK43" s="102" t="str">
        <f t="shared" si="56"/>
        <v/>
      </c>
      <c r="CL43" s="102" t="str">
        <f t="shared" si="57"/>
        <v/>
      </c>
      <c r="CM43" s="102" t="str">
        <f t="shared" si="58"/>
        <v/>
      </c>
      <c r="CN43" s="102" t="str">
        <f t="shared" si="59"/>
        <v/>
      </c>
      <c r="CO43" s="102" t="str">
        <f t="shared" si="60"/>
        <v/>
      </c>
      <c r="CP43" s="102" t="str">
        <f t="shared" si="61"/>
        <v/>
      </c>
      <c r="CQ43" s="102" t="str">
        <f t="shared" si="62"/>
        <v/>
      </c>
    </row>
    <row r="44" spans="2:95" x14ac:dyDescent="0.25">
      <c r="B44" s="67" t="str">
        <f>IF('EP1  E11-E12-E21'!B45="","",'EP1  E11-E12-E21'!B45)</f>
        <v/>
      </c>
      <c r="C44" s="67" t="str">
        <f>IF('EP1  E11-E12-E21'!C45="","",'EP1  E11-E12-E21'!C45)</f>
        <v/>
      </c>
      <c r="D44" s="153" t="str">
        <f>IF('EP1  E11-E12-E21'!M45="","",'EP1  E11-E12-E21'!M45)</f>
        <v/>
      </c>
      <c r="E44" s="153" t="str">
        <f>IF('EP1  E11-E12-E21'!N45="","",'EP1  E11-E12-E21'!N45)</f>
        <v/>
      </c>
      <c r="F44" s="153" t="str">
        <f>IF('EP1  E11-E12-E21'!O45="","",'EP1  E11-E12-E21'!O45)</f>
        <v/>
      </c>
      <c r="G44" s="98" t="str">
        <f>IF('E22'!E45="","",'E22'!E45)</f>
        <v/>
      </c>
      <c r="H44" s="98" t="str">
        <f>IF(' E31'!J45="","",' E31'!J45)</f>
        <v/>
      </c>
      <c r="I44" s="98" t="str">
        <f>IF('E32'!AB45="","",'E32'!AB45)</f>
        <v/>
      </c>
      <c r="S44" s="102" t="str">
        <f t="shared" si="2"/>
        <v/>
      </c>
      <c r="T44" s="102" t="str">
        <f t="shared" si="3"/>
        <v/>
      </c>
      <c r="U44" s="102" t="str">
        <f t="shared" si="4"/>
        <v/>
      </c>
      <c r="V44" s="102" t="str">
        <f t="shared" si="5"/>
        <v/>
      </c>
      <c r="W44" s="102" t="str">
        <f t="shared" si="6"/>
        <v/>
      </c>
      <c r="X44" s="102" t="str">
        <f t="shared" si="7"/>
        <v/>
      </c>
      <c r="Y44" s="102" t="str">
        <f t="shared" si="8"/>
        <v/>
      </c>
      <c r="Z44" s="102" t="str">
        <f t="shared" si="9"/>
        <v/>
      </c>
      <c r="AA44" s="102" t="str">
        <f t="shared" si="10"/>
        <v/>
      </c>
      <c r="AB44" s="102" t="str">
        <f t="shared" si="11"/>
        <v/>
      </c>
      <c r="AC44" s="102" t="str">
        <f t="shared" si="12"/>
        <v/>
      </c>
      <c r="AE44" s="102" t="str">
        <f t="shared" si="13"/>
        <v/>
      </c>
      <c r="AF44" s="102" t="str">
        <f t="shared" si="14"/>
        <v/>
      </c>
      <c r="AG44" s="102" t="str">
        <f t="shared" si="15"/>
        <v/>
      </c>
      <c r="AH44" s="102" t="str">
        <f t="shared" si="16"/>
        <v/>
      </c>
      <c r="AI44" s="102" t="str">
        <f t="shared" si="17"/>
        <v/>
      </c>
      <c r="AJ44" s="102" t="str">
        <f t="shared" si="18"/>
        <v/>
      </c>
      <c r="AK44" s="102" t="str">
        <f t="shared" si="19"/>
        <v/>
      </c>
      <c r="AL44" s="102" t="str">
        <f t="shared" si="20"/>
        <v/>
      </c>
      <c r="AM44" s="102" t="str">
        <f t="shared" si="21"/>
        <v/>
      </c>
      <c r="AN44" s="102" t="str">
        <f t="shared" si="22"/>
        <v/>
      </c>
      <c r="AP44" s="102" t="str">
        <f t="shared" si="23"/>
        <v/>
      </c>
      <c r="AQ44" s="102" t="str">
        <f t="shared" si="24"/>
        <v/>
      </c>
      <c r="AR44" s="102" t="str">
        <f t="shared" si="25"/>
        <v/>
      </c>
      <c r="AS44" s="102" t="str">
        <f t="shared" si="26"/>
        <v/>
      </c>
      <c r="AT44" s="102" t="str">
        <f t="shared" si="27"/>
        <v/>
      </c>
      <c r="AU44" s="102" t="str">
        <f t="shared" si="28"/>
        <v/>
      </c>
      <c r="AV44" s="102" t="str">
        <f t="shared" si="29"/>
        <v/>
      </c>
      <c r="AW44" s="102" t="str">
        <f t="shared" si="30"/>
        <v/>
      </c>
      <c r="AX44" s="102" t="str">
        <f t="shared" si="31"/>
        <v/>
      </c>
      <c r="AY44" s="102" t="str">
        <f t="shared" si="32"/>
        <v/>
      </c>
      <c r="BA44" s="102" t="str">
        <f t="shared" si="33"/>
        <v/>
      </c>
      <c r="BB44" s="102" t="str">
        <f t="shared" si="34"/>
        <v/>
      </c>
      <c r="BC44" s="102" t="str">
        <f t="shared" si="35"/>
        <v/>
      </c>
      <c r="BD44" s="102" t="str">
        <f t="shared" si="36"/>
        <v/>
      </c>
      <c r="BE44" s="102" t="str">
        <f t="shared" si="37"/>
        <v/>
      </c>
      <c r="BF44" s="102" t="str">
        <f t="shared" si="38"/>
        <v/>
      </c>
      <c r="BG44" s="102" t="str">
        <f t="shared" si="39"/>
        <v/>
      </c>
      <c r="BH44" s="102" t="str">
        <f t="shared" si="40"/>
        <v/>
      </c>
      <c r="BI44" s="102" t="str">
        <f t="shared" si="41"/>
        <v/>
      </c>
      <c r="BJ44" s="102" t="str">
        <f t="shared" si="42"/>
        <v/>
      </c>
      <c r="BL44" s="102" t="str">
        <f t="shared" si="43"/>
        <v/>
      </c>
      <c r="BM44" s="102" t="str">
        <f t="shared" si="44"/>
        <v/>
      </c>
      <c r="BN44" s="102" t="str">
        <f t="shared" si="45"/>
        <v/>
      </c>
      <c r="BO44" s="102" t="str">
        <f t="shared" si="46"/>
        <v/>
      </c>
      <c r="BP44" s="102" t="str">
        <f t="shared" si="47"/>
        <v/>
      </c>
      <c r="BQ44" s="102" t="str">
        <f t="shared" si="48"/>
        <v/>
      </c>
      <c r="BR44" s="102" t="str">
        <f t="shared" si="49"/>
        <v/>
      </c>
      <c r="BS44" s="102" t="str">
        <f t="shared" si="50"/>
        <v/>
      </c>
      <c r="BT44" s="102" t="str">
        <f t="shared" si="51"/>
        <v/>
      </c>
      <c r="BU44" s="102" t="str">
        <f t="shared" si="52"/>
        <v/>
      </c>
      <c r="BW44" s="102" t="e">
        <f>IF(#REF!="","",IF(#REF!&lt;5,1,""))</f>
        <v>#REF!</v>
      </c>
      <c r="BX44" s="102" t="e">
        <f>IF(#REF!="","",IF(AND(#REF!&gt;4.99,#REF!&lt;6.99),1,""))</f>
        <v>#REF!</v>
      </c>
      <c r="BY44" s="102" t="e">
        <f>IF(#REF!="","",IF(AND(#REF!&gt;6.99,#REF!&lt;7.99),1,""))</f>
        <v>#REF!</v>
      </c>
      <c r="BZ44" s="102" t="e">
        <f>IF(#REF!="","",IF(AND(#REF!&gt;7.99,#REF!&lt;8.99),1,""))</f>
        <v>#REF!</v>
      </c>
      <c r="CA44" s="102" t="e">
        <f>IF(#REF!="","",IF(AND(#REF!&gt;8.99,#REF!&lt;9.99),1,""))</f>
        <v>#REF!</v>
      </c>
      <c r="CB44" s="102" t="e">
        <f>IF(#REF!="","",IF(AND(#REF!&gt;9.99,#REF!&lt;10.99),1,""))</f>
        <v>#REF!</v>
      </c>
      <c r="CC44" s="102" t="e">
        <f>IF(#REF!="","",IF(AND(#REF!&gt;10.99,#REF!&lt;11.99),1,""))</f>
        <v>#REF!</v>
      </c>
      <c r="CD44" s="102" t="e">
        <f>IF(#REF!="","",IF(AND(#REF!&gt;11.99,#REF!&lt;12.99),1,""))</f>
        <v>#REF!</v>
      </c>
      <c r="CE44" s="102" t="e">
        <f>IF(#REF!="","",IF(AND(#REF!&gt;12.99,#REF!&lt;14.99),1,""))</f>
        <v>#REF!</v>
      </c>
      <c r="CF44" s="102" t="e">
        <f>IF(#REF!="","",IF(#REF!&gt;14.99,1,""))</f>
        <v>#REF!</v>
      </c>
      <c r="CH44" s="102" t="str">
        <f t="shared" si="53"/>
        <v/>
      </c>
      <c r="CI44" s="102" t="str">
        <f t="shared" si="54"/>
        <v/>
      </c>
      <c r="CJ44" s="102" t="str">
        <f t="shared" si="55"/>
        <v/>
      </c>
      <c r="CK44" s="102" t="str">
        <f t="shared" si="56"/>
        <v/>
      </c>
      <c r="CL44" s="102" t="str">
        <f t="shared" si="57"/>
        <v/>
      </c>
      <c r="CM44" s="102" t="str">
        <f t="shared" si="58"/>
        <v/>
      </c>
      <c r="CN44" s="102" t="str">
        <f t="shared" si="59"/>
        <v/>
      </c>
      <c r="CO44" s="102" t="str">
        <f t="shared" si="60"/>
        <v/>
      </c>
      <c r="CP44" s="102" t="str">
        <f t="shared" si="61"/>
        <v/>
      </c>
      <c r="CQ44" s="102" t="str">
        <f t="shared" si="62"/>
        <v/>
      </c>
    </row>
    <row r="46" spans="2:95" x14ac:dyDescent="0.25">
      <c r="C46" t="s">
        <v>105</v>
      </c>
      <c r="D46" t="str">
        <f>IF(B8="","",AVERAGE(D8:D44))</f>
        <v/>
      </c>
      <c r="E46" t="str">
        <f t="shared" ref="E46:H46" si="66">IF(C8="","",AVERAGE(E8:E44))</f>
        <v/>
      </c>
      <c r="F46" t="str">
        <f t="shared" si="66"/>
        <v/>
      </c>
      <c r="G46" t="str">
        <f t="shared" si="66"/>
        <v/>
      </c>
      <c r="H46" t="str">
        <f t="shared" si="66"/>
        <v/>
      </c>
      <c r="I46" t="str">
        <f>IF(H8="","",AVERAGE(I8:I44))</f>
        <v/>
      </c>
    </row>
    <row r="47" spans="2:95" x14ac:dyDescent="0.25">
      <c r="C47" t="s">
        <v>106</v>
      </c>
      <c r="D47" t="str">
        <f>IF(B8="","",MIN(D8:D44))</f>
        <v/>
      </c>
      <c r="E47" t="str">
        <f t="shared" ref="E47:H47" si="67">IF(C8="","",MIN(E8:E44))</f>
        <v/>
      </c>
      <c r="F47" t="str">
        <f t="shared" si="67"/>
        <v/>
      </c>
      <c r="G47" t="str">
        <f t="shared" si="67"/>
        <v/>
      </c>
      <c r="H47" t="str">
        <f t="shared" si="67"/>
        <v/>
      </c>
      <c r="I47" t="str">
        <f>IF(H8="","",MIN(I8:I44))</f>
        <v/>
      </c>
    </row>
    <row r="48" spans="2:95" x14ac:dyDescent="0.25">
      <c r="C48" t="s">
        <v>107</v>
      </c>
      <c r="D48" t="str">
        <f>IF(B8="","",MAX(D8:D44))</f>
        <v/>
      </c>
      <c r="E48" t="str">
        <f t="shared" ref="E48:H48" si="68">IF(C8="","",MAX(E8:E44))</f>
        <v/>
      </c>
      <c r="F48" t="str">
        <f t="shared" si="68"/>
        <v/>
      </c>
      <c r="G48" t="str">
        <f t="shared" si="68"/>
        <v/>
      </c>
      <c r="H48" t="str">
        <f t="shared" si="68"/>
        <v/>
      </c>
      <c r="I48" t="str">
        <f>IF(H8="","",MAX(I8:I44))</f>
        <v/>
      </c>
    </row>
  </sheetData>
  <sheetProtection password="CC10" sheet="1" objects="1" scenarios="1"/>
  <mergeCells count="13">
    <mergeCell ref="CH6:CQ6"/>
    <mergeCell ref="C2:G2"/>
    <mergeCell ref="M3:O4"/>
    <mergeCell ref="T6:AC6"/>
    <mergeCell ref="AE6:AN6"/>
    <mergeCell ref="AP6:AY6"/>
    <mergeCell ref="BA6:BJ6"/>
    <mergeCell ref="BL6:BU6"/>
    <mergeCell ref="BW6:CF6"/>
    <mergeCell ref="P2:P4"/>
    <mergeCell ref="Q2:Q4"/>
    <mergeCell ref="K2:O2"/>
    <mergeCell ref="K3:L4"/>
  </mergeCells>
  <conditionalFormatting sqref="D8:I45">
    <cfRule type="colorScale" priority="3">
      <colorScale>
        <cfvo type="num" val="10"/>
        <cfvo type="num" val="10"/>
        <color rgb="FFFF7128"/>
        <color rgb="FF6BF446"/>
      </colorScale>
    </cfRule>
  </conditionalFormatting>
  <conditionalFormatting sqref="D8:I44">
    <cfRule type="colorScale" priority="1">
      <colorScale>
        <cfvo type="num" val="10"/>
        <cfvo type="num" val="10"/>
        <color rgb="FFFD432F"/>
        <color rgb="FF6BF446"/>
      </colorScale>
    </cfRule>
    <cfRule type="colorScale" priority="2">
      <colorScale>
        <cfvo type="num" val="10"/>
        <cfvo type="num" val="10"/>
        <color rgb="FFE93FC9"/>
        <color rgb="FF63E7BE"/>
      </colorScale>
    </cfRule>
  </conditionalFormatting>
  <pageMargins left="0.7" right="0.7" top="0.75" bottom="0.75" header="0.3" footer="0.3"/>
  <pageSetup paperSize="9" orientation="portrait" horizontalDpi="48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consignes</vt:lpstr>
      <vt:lpstr>EP1  E11-E12-E21</vt:lpstr>
      <vt:lpstr>E.P.2</vt:lpstr>
      <vt:lpstr>DIPLOME INTERMEDIAIRE</vt:lpstr>
      <vt:lpstr>E22</vt:lpstr>
      <vt:lpstr> E31</vt:lpstr>
      <vt:lpstr>E32</vt:lpstr>
      <vt:lpstr>DIPLOME BAC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DURAND</dc:creator>
  <cp:lastModifiedBy>ANNABEL DURAND</cp:lastModifiedBy>
  <cp:lastPrinted>2013-01-07T19:28:01Z</cp:lastPrinted>
  <dcterms:created xsi:type="dcterms:W3CDTF">2012-12-15T16:50:59Z</dcterms:created>
  <dcterms:modified xsi:type="dcterms:W3CDTF">2015-06-02T14:19:03Z</dcterms:modified>
</cp:coreProperties>
</file>